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0" yWindow="0" windowWidth="16380" windowHeight="8190" tabRatio="500"/>
  </bookViews>
  <sheets>
    <sheet name="Реле времени" sheetId="1" r:id="rId1"/>
    <sheet name="АВР" sheetId="2" r:id="rId2"/>
    <sheet name="Автоматы" sheetId="3" r:id="rId3"/>
    <sheet name="Реле контроля" sheetId="4" r:id="rId4"/>
    <sheet name="Модульные приборы" sheetId="5" r:id="rId5"/>
    <sheet name="Измерители" sheetId="6" r:id="rId6"/>
    <sheet name="БП" sheetId="7" r:id="rId7"/>
    <sheet name="Промежуточные реле" sheetId="8" r:id="rId8"/>
    <sheet name="Тиристорные регуляторы" sheetId="9" r:id="rId9"/>
    <sheet name="Тиристорные коммутаторы" sheetId="10" r:id="rId10"/>
    <sheet name="Счетчики, тахометры..." sheetId="11" r:id="rId11"/>
    <sheet name="Датчики" sheetId="12" r:id="rId12"/>
    <sheet name="Комплектующие" sheetId="13" r:id="rId13"/>
    <sheet name="Энкодеры" sheetId="14" r:id="rId14"/>
  </sheets>
  <calcPr calcId="124519" refMode="R1C1"/>
</workbook>
</file>

<file path=xl/calcChain.xml><?xml version="1.0" encoding="utf-8"?>
<calcChain xmlns="http://schemas.openxmlformats.org/spreadsheetml/2006/main">
  <c r="D4" i="2"/>
  <c r="E4"/>
  <c r="C5"/>
  <c r="D5" s="1"/>
  <c r="E5"/>
  <c r="D8"/>
  <c r="E8"/>
  <c r="C9"/>
  <c r="D9" s="1"/>
  <c r="E9"/>
  <c r="D10"/>
  <c r="E10"/>
  <c r="D11"/>
  <c r="E11"/>
  <c r="D12"/>
  <c r="E12"/>
  <c r="D3" i="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4" i="7"/>
  <c r="E4"/>
  <c r="D5"/>
  <c r="E5"/>
  <c r="D4" i="12"/>
  <c r="E4"/>
  <c r="D5"/>
  <c r="E5"/>
  <c r="D6"/>
  <c r="E6"/>
  <c r="D7"/>
  <c r="E7"/>
  <c r="D10"/>
  <c r="E10"/>
  <c r="D11"/>
  <c r="E11"/>
  <c r="D12"/>
  <c r="E12"/>
  <c r="D13"/>
  <c r="E13"/>
  <c r="D14"/>
  <c r="E14"/>
  <c r="D15"/>
  <c r="E15"/>
  <c r="D16"/>
  <c r="E16"/>
  <c r="D19"/>
  <c r="E19"/>
  <c r="D22"/>
  <c r="E22"/>
  <c r="D23"/>
  <c r="E23"/>
  <c r="D24"/>
  <c r="E24"/>
  <c r="D25"/>
  <c r="E25"/>
  <c r="D28"/>
  <c r="E28"/>
  <c r="D29"/>
  <c r="E29"/>
  <c r="D30"/>
  <c r="E30"/>
  <c r="D31"/>
  <c r="E31"/>
  <c r="D34"/>
  <c r="E34"/>
  <c r="D35"/>
  <c r="E35"/>
  <c r="D36"/>
  <c r="E36"/>
  <c r="D37"/>
  <c r="E37"/>
  <c r="D38"/>
  <c r="E38"/>
  <c r="D39"/>
  <c r="E39"/>
  <c r="D40"/>
  <c r="E40"/>
  <c r="D41"/>
  <c r="E41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6"/>
  <c r="E66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80"/>
  <c r="E80"/>
  <c r="D81"/>
  <c r="E81"/>
  <c r="D4" i="6"/>
  <c r="E4"/>
  <c r="D5"/>
  <c r="E5"/>
  <c r="D6"/>
  <c r="E6"/>
  <c r="D7"/>
  <c r="E7"/>
  <c r="D8"/>
  <c r="E8"/>
  <c r="D9"/>
  <c r="E9"/>
  <c r="D10"/>
  <c r="E10"/>
  <c r="D11"/>
  <c r="E11"/>
  <c r="D14"/>
  <c r="E14"/>
  <c r="D15"/>
  <c r="E15"/>
  <c r="D16"/>
  <c r="E16"/>
  <c r="C17"/>
  <c r="D17"/>
  <c r="E17"/>
  <c r="D18"/>
  <c r="E18"/>
  <c r="D19"/>
  <c r="E19"/>
  <c r="C20"/>
  <c r="D20" s="1"/>
  <c r="E20"/>
  <c r="D21"/>
  <c r="E21"/>
  <c r="D22"/>
  <c r="E22"/>
  <c r="D23"/>
  <c r="E23"/>
  <c r="D24"/>
  <c r="E24"/>
  <c r="D27"/>
  <c r="E27"/>
  <c r="D28"/>
  <c r="E28"/>
  <c r="D3" i="13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6"/>
  <c r="E16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4"/>
  <c r="E34"/>
  <c r="D35"/>
  <c r="E35"/>
  <c r="D36"/>
  <c r="E36"/>
  <c r="D37"/>
  <c r="E37"/>
  <c r="D38"/>
  <c r="E38"/>
  <c r="D39"/>
  <c r="E39"/>
  <c r="D40"/>
  <c r="E40"/>
  <c r="D41"/>
  <c r="E41"/>
  <c r="D45"/>
  <c r="E45"/>
  <c r="D46"/>
  <c r="E46"/>
  <c r="D47"/>
  <c r="E47"/>
  <c r="D48"/>
  <c r="E48"/>
  <c r="D51"/>
  <c r="E51"/>
  <c r="D53"/>
  <c r="E53"/>
  <c r="D4" i="5"/>
  <c r="E4"/>
  <c r="C5"/>
  <c r="D5" s="1"/>
  <c r="E5"/>
  <c r="C6"/>
  <c r="D6"/>
  <c r="E6"/>
  <c r="D7"/>
  <c r="E7"/>
  <c r="D8"/>
  <c r="E8"/>
  <c r="C9"/>
  <c r="D9" s="1"/>
  <c r="E9"/>
  <c r="D10"/>
  <c r="E10"/>
  <c r="C11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4" i="8"/>
  <c r="E4"/>
  <c r="C5"/>
  <c r="D5" s="1"/>
  <c r="E5"/>
  <c r="C6"/>
  <c r="D6"/>
  <c r="E6"/>
  <c r="D8"/>
  <c r="E8"/>
  <c r="C9"/>
  <c r="D9" s="1"/>
  <c r="E9"/>
  <c r="D11"/>
  <c r="E11"/>
  <c r="C12"/>
  <c r="D12"/>
  <c r="E12"/>
  <c r="D13"/>
  <c r="E13"/>
  <c r="C14"/>
  <c r="D14" s="1"/>
  <c r="E14"/>
  <c r="D15"/>
  <c r="E15"/>
  <c r="C16"/>
  <c r="D16"/>
  <c r="E16"/>
  <c r="D17"/>
  <c r="E17"/>
  <c r="C18"/>
  <c r="D18" s="1"/>
  <c r="E18"/>
  <c r="D19"/>
  <c r="E19"/>
  <c r="C20"/>
  <c r="D20"/>
  <c r="E20"/>
  <c r="D21"/>
  <c r="E21"/>
  <c r="C22"/>
  <c r="D22" s="1"/>
  <c r="E22"/>
  <c r="D23"/>
  <c r="E23"/>
  <c r="D25"/>
  <c r="E25"/>
  <c r="C26"/>
  <c r="D26"/>
  <c r="E26"/>
  <c r="D27"/>
  <c r="E27"/>
  <c r="C28"/>
  <c r="D28" s="1"/>
  <c r="E28"/>
  <c r="D30"/>
  <c r="E30"/>
  <c r="D31"/>
  <c r="E31"/>
  <c r="C32"/>
  <c r="D32"/>
  <c r="E32"/>
  <c r="C33"/>
  <c r="D33" s="1"/>
  <c r="E33"/>
  <c r="C34"/>
  <c r="D34"/>
  <c r="E34"/>
  <c r="C35"/>
  <c r="D35" s="1"/>
  <c r="E35"/>
  <c r="D37"/>
  <c r="E37"/>
  <c r="C38"/>
  <c r="D38"/>
  <c r="E38"/>
  <c r="D39"/>
  <c r="E39"/>
  <c r="C40"/>
  <c r="D40" s="1"/>
  <c r="E40"/>
  <c r="C41"/>
  <c r="D41"/>
  <c r="E41"/>
  <c r="D42"/>
  <c r="E42"/>
  <c r="D43"/>
  <c r="E43"/>
  <c r="C44"/>
  <c r="D44" s="1"/>
  <c r="E44"/>
  <c r="D46"/>
  <c r="E46"/>
  <c r="C47"/>
  <c r="D47"/>
  <c r="E47"/>
  <c r="D48"/>
  <c r="E48"/>
  <c r="C49"/>
  <c r="D49" s="1"/>
  <c r="E49"/>
  <c r="D50"/>
  <c r="E50"/>
  <c r="C51"/>
  <c r="D51"/>
  <c r="E51"/>
  <c r="D53"/>
  <c r="E53"/>
  <c r="D54"/>
  <c r="E54"/>
  <c r="C55"/>
  <c r="D55" s="1"/>
  <c r="E55"/>
  <c r="C56"/>
  <c r="D56"/>
  <c r="E56"/>
  <c r="C57"/>
  <c r="D57" s="1"/>
  <c r="E57"/>
  <c r="C58"/>
  <c r="D58"/>
  <c r="E58"/>
  <c r="D59"/>
  <c r="E59"/>
  <c r="C60"/>
  <c r="D60" s="1"/>
  <c r="E60"/>
  <c r="D61"/>
  <c r="E61"/>
  <c r="C62"/>
  <c r="D62"/>
  <c r="E62"/>
  <c r="D63"/>
  <c r="E63"/>
  <c r="D64"/>
  <c r="E64"/>
  <c r="C65"/>
  <c r="D65" s="1"/>
  <c r="E65"/>
  <c r="D4" i="1"/>
  <c r="E4"/>
  <c r="C5"/>
  <c r="D5" s="1"/>
  <c r="E5"/>
  <c r="D6"/>
  <c r="E6"/>
  <c r="C7"/>
  <c r="D7"/>
  <c r="E7"/>
  <c r="C8"/>
  <c r="D8" s="1"/>
  <c r="E8"/>
  <c r="C9"/>
  <c r="D9"/>
  <c r="E9"/>
  <c r="D10"/>
  <c r="E10"/>
  <c r="C11"/>
  <c r="D11" s="1"/>
  <c r="E11"/>
  <c r="C12"/>
  <c r="D12"/>
  <c r="E12"/>
  <c r="C13"/>
  <c r="D13" s="1"/>
  <c r="E13"/>
  <c r="C14"/>
  <c r="D14"/>
  <c r="E14"/>
  <c r="D15"/>
  <c r="E15"/>
  <c r="C16"/>
  <c r="D16" s="1"/>
  <c r="E16"/>
  <c r="D17"/>
  <c r="E17"/>
  <c r="C18"/>
  <c r="D18"/>
  <c r="E18"/>
  <c r="D19"/>
  <c r="E19"/>
  <c r="C20"/>
  <c r="D20" s="1"/>
  <c r="E20"/>
  <c r="C21"/>
  <c r="D21"/>
  <c r="E21"/>
  <c r="C22"/>
  <c r="D22" s="1"/>
  <c r="E22"/>
  <c r="D23"/>
  <c r="E23"/>
  <c r="D24"/>
  <c r="E24"/>
  <c r="C25"/>
  <c r="D25"/>
  <c r="E25"/>
  <c r="D26"/>
  <c r="E26"/>
  <c r="D27"/>
  <c r="E27"/>
  <c r="D28"/>
  <c r="E28"/>
  <c r="C29"/>
  <c r="D29" s="1"/>
  <c r="E29"/>
  <c r="D30"/>
  <c r="E30"/>
  <c r="D31"/>
  <c r="E31"/>
  <c r="C32"/>
  <c r="D32"/>
  <c r="E32"/>
  <c r="D33"/>
  <c r="E33"/>
  <c r="D36"/>
  <c r="E36"/>
  <c r="C37"/>
  <c r="D37" s="1"/>
  <c r="E37"/>
  <c r="D38"/>
  <c r="E38"/>
  <c r="C39"/>
  <c r="D39"/>
  <c r="E39"/>
  <c r="C40"/>
  <c r="D40" s="1"/>
  <c r="E40"/>
  <c r="C41"/>
  <c r="D41"/>
  <c r="E41"/>
  <c r="C42"/>
  <c r="D42" s="1"/>
  <c r="E42"/>
  <c r="C43"/>
  <c r="D43"/>
  <c r="E43"/>
  <c r="D44"/>
  <c r="E44"/>
  <c r="D45"/>
  <c r="E45"/>
  <c r="D46"/>
  <c r="E46"/>
  <c r="D49"/>
  <c r="E49"/>
  <c r="C50"/>
  <c r="D50" s="1"/>
  <c r="E50"/>
  <c r="D53"/>
  <c r="E53"/>
  <c r="C54"/>
  <c r="D54"/>
  <c r="E54"/>
  <c r="D55"/>
  <c r="E55"/>
  <c r="D56"/>
  <c r="E56"/>
  <c r="D59"/>
  <c r="E59"/>
  <c r="C60"/>
  <c r="D60" s="1"/>
  <c r="E60"/>
  <c r="C61"/>
  <c r="D61"/>
  <c r="E61"/>
  <c r="C62"/>
  <c r="D62" s="1"/>
  <c r="E62"/>
  <c r="D63"/>
  <c r="E63"/>
  <c r="D64"/>
  <c r="E64"/>
  <c r="C65"/>
  <c r="D65"/>
  <c r="E65"/>
  <c r="C66"/>
  <c r="D66" s="1"/>
  <c r="E66"/>
  <c r="D67"/>
  <c r="E67"/>
  <c r="D68"/>
  <c r="E68"/>
  <c r="D69"/>
  <c r="E69"/>
  <c r="D72"/>
  <c r="E72"/>
  <c r="D4" i="4"/>
  <c r="E4"/>
  <c r="D7"/>
  <c r="E7"/>
  <c r="D10"/>
  <c r="E10"/>
  <c r="C11"/>
  <c r="D11" s="1"/>
  <c r="E11"/>
  <c r="D12"/>
  <c r="E12"/>
  <c r="C13"/>
  <c r="D13"/>
  <c r="E13"/>
  <c r="D14"/>
  <c r="E14"/>
  <c r="C15"/>
  <c r="D15" s="1"/>
  <c r="E15"/>
  <c r="D16"/>
  <c r="E16"/>
  <c r="C17"/>
  <c r="D17"/>
  <c r="E17"/>
  <c r="D18"/>
  <c r="E18"/>
  <c r="D19"/>
  <c r="E19"/>
  <c r="C20"/>
  <c r="D20" s="1"/>
  <c r="E20"/>
  <c r="D21"/>
  <c r="E21"/>
  <c r="C22"/>
  <c r="D22"/>
  <c r="E22"/>
  <c r="D23"/>
  <c r="E23"/>
  <c r="C24"/>
  <c r="D24" s="1"/>
  <c r="E24"/>
  <c r="D25"/>
  <c r="E25"/>
  <c r="C26"/>
  <c r="D26"/>
  <c r="E26"/>
  <c r="D27"/>
  <c r="E27"/>
  <c r="D28"/>
  <c r="E28"/>
  <c r="D29"/>
  <c r="E29"/>
  <c r="D32"/>
  <c r="E32"/>
  <c r="D33"/>
  <c r="E33"/>
  <c r="D34"/>
  <c r="E34"/>
  <c r="D35"/>
  <c r="E35"/>
  <c r="D36"/>
  <c r="E36"/>
  <c r="D37"/>
  <c r="E37"/>
  <c r="D38"/>
  <c r="E38"/>
  <c r="D39"/>
  <c r="E39"/>
  <c r="D42"/>
  <c r="E42"/>
  <c r="C43"/>
  <c r="D43" s="1"/>
  <c r="E43"/>
  <c r="D44"/>
  <c r="E44"/>
  <c r="C45"/>
  <c r="D45"/>
  <c r="E45"/>
  <c r="D46"/>
  <c r="E46"/>
  <c r="D47"/>
  <c r="E47"/>
  <c r="D48"/>
  <c r="E48"/>
  <c r="D49"/>
  <c r="E49"/>
  <c r="D50"/>
  <c r="E50"/>
  <c r="D51"/>
  <c r="E51"/>
  <c r="C52"/>
  <c r="D52" s="1"/>
  <c r="E52"/>
  <c r="C53"/>
  <c r="D53"/>
  <c r="E53"/>
  <c r="C54"/>
  <c r="D54" s="1"/>
  <c r="E54"/>
  <c r="C55"/>
  <c r="D55"/>
  <c r="E55"/>
  <c r="C56"/>
  <c r="D56" s="1"/>
  <c r="E56"/>
  <c r="D58"/>
  <c r="E58"/>
  <c r="D59"/>
  <c r="E59"/>
  <c r="C60"/>
  <c r="D60"/>
  <c r="E60"/>
  <c r="C61"/>
  <c r="D61" s="1"/>
  <c r="E61"/>
  <c r="C62"/>
  <c r="D62"/>
  <c r="E62"/>
  <c r="D63"/>
  <c r="E63"/>
  <c r="C65"/>
  <c r="D65" s="1"/>
  <c r="E65"/>
  <c r="C66"/>
  <c r="D66"/>
  <c r="E66"/>
  <c r="C67"/>
  <c r="D67" s="1"/>
  <c r="E67"/>
  <c r="C68"/>
  <c r="D68"/>
  <c r="E68"/>
  <c r="C69"/>
  <c r="D69" s="1"/>
  <c r="E69"/>
  <c r="C70"/>
  <c r="D70"/>
  <c r="E70"/>
  <c r="D71"/>
  <c r="E71"/>
  <c r="C72"/>
  <c r="D72" s="1"/>
  <c r="E72"/>
  <c r="C73"/>
  <c r="D73"/>
  <c r="E73"/>
  <c r="C74"/>
  <c r="D74" s="1"/>
  <c r="E74"/>
  <c r="C75"/>
  <c r="D75"/>
  <c r="E75"/>
  <c r="C76"/>
  <c r="D76" s="1"/>
  <c r="E76"/>
  <c r="D77"/>
  <c r="E77"/>
  <c r="D79"/>
  <c r="E79"/>
  <c r="C80"/>
  <c r="D80"/>
  <c r="E80"/>
  <c r="C81"/>
  <c r="D81" s="1"/>
  <c r="E81"/>
  <c r="C82"/>
  <c r="D82"/>
  <c r="E82"/>
  <c r="C83"/>
  <c r="D83" s="1"/>
  <c r="E83"/>
  <c r="C84"/>
  <c r="D84"/>
  <c r="E84"/>
  <c r="C85"/>
  <c r="D85" s="1"/>
  <c r="E85"/>
  <c r="C86"/>
  <c r="D86"/>
  <c r="E86"/>
  <c r="D87"/>
  <c r="E87"/>
  <c r="C88"/>
  <c r="D88" s="1"/>
  <c r="E88"/>
  <c r="C89"/>
  <c r="D89"/>
  <c r="E89"/>
  <c r="D90"/>
  <c r="E90"/>
  <c r="C91"/>
  <c r="D91" s="1"/>
  <c r="E91"/>
  <c r="C92"/>
  <c r="D92"/>
  <c r="E92"/>
  <c r="C93"/>
  <c r="D93" s="1"/>
  <c r="E93"/>
  <c r="C94"/>
  <c r="D94"/>
  <c r="E94"/>
  <c r="D95"/>
  <c r="E95"/>
  <c r="C96"/>
  <c r="D96" s="1"/>
  <c r="E96"/>
  <c r="D97"/>
  <c r="E97"/>
  <c r="D98"/>
  <c r="E98"/>
  <c r="C100"/>
  <c r="D100"/>
  <c r="E100"/>
  <c r="C101"/>
  <c r="D101" s="1"/>
  <c r="E101"/>
  <c r="C102"/>
  <c r="D102"/>
  <c r="E102"/>
  <c r="C103"/>
  <c r="D103" s="1"/>
  <c r="E103"/>
  <c r="D104"/>
  <c r="E104"/>
  <c r="D106"/>
  <c r="E106"/>
  <c r="C107"/>
  <c r="D107"/>
  <c r="E107"/>
  <c r="C108"/>
  <c r="D108" s="1"/>
  <c r="E108"/>
  <c r="D109"/>
  <c r="E109"/>
  <c r="C110"/>
  <c r="D110"/>
  <c r="E110"/>
  <c r="D111"/>
  <c r="E111"/>
  <c r="D114"/>
  <c r="E114"/>
  <c r="C115"/>
  <c r="D115" s="1"/>
  <c r="E115"/>
  <c r="D116"/>
  <c r="E116"/>
  <c r="C117"/>
  <c r="D117"/>
  <c r="E117"/>
  <c r="D118"/>
  <c r="E118"/>
  <c r="C119"/>
  <c r="D119" s="1"/>
  <c r="E119"/>
  <c r="D120"/>
  <c r="E120"/>
  <c r="C121"/>
  <c r="D121"/>
  <c r="E121"/>
  <c r="D122"/>
  <c r="E122"/>
  <c r="C123"/>
  <c r="D123" s="1"/>
  <c r="E123"/>
  <c r="C124"/>
  <c r="D124"/>
  <c r="E124"/>
  <c r="D125"/>
  <c r="E125"/>
  <c r="C126"/>
  <c r="D126" s="1"/>
  <c r="E126"/>
  <c r="D127"/>
  <c r="E127"/>
  <c r="C128"/>
  <c r="D128"/>
  <c r="E128"/>
  <c r="D129"/>
  <c r="E129"/>
  <c r="C130"/>
  <c r="D130" s="1"/>
  <c r="E130"/>
  <c r="D131"/>
  <c r="E131"/>
  <c r="C132"/>
  <c r="D132"/>
  <c r="E132"/>
  <c r="D133"/>
  <c r="E133"/>
  <c r="D136"/>
  <c r="E136"/>
  <c r="D137"/>
  <c r="E137"/>
  <c r="D138"/>
  <c r="E138"/>
  <c r="D139"/>
  <c r="E139"/>
  <c r="D142"/>
  <c r="E142"/>
  <c r="C143"/>
  <c r="D143" s="1"/>
  <c r="E143"/>
  <c r="C144"/>
  <c r="D144"/>
  <c r="E144"/>
  <c r="C145"/>
  <c r="D145" s="1"/>
  <c r="E145"/>
  <c r="D146"/>
  <c r="E146"/>
  <c r="C147"/>
  <c r="D147"/>
  <c r="E147"/>
  <c r="C148"/>
  <c r="D148" s="1"/>
  <c r="E148"/>
  <c r="C149"/>
  <c r="D149"/>
  <c r="E149"/>
  <c r="D150"/>
  <c r="E150"/>
  <c r="C151"/>
  <c r="D151" s="1"/>
  <c r="E151"/>
  <c r="D152"/>
  <c r="E152"/>
  <c r="D155"/>
  <c r="E155"/>
  <c r="C156"/>
  <c r="D156"/>
  <c r="E156"/>
  <c r="D157"/>
  <c r="E157"/>
  <c r="C158"/>
  <c r="D158" s="1"/>
  <c r="E158"/>
  <c r="D161"/>
  <c r="E161"/>
  <c r="D162"/>
  <c r="E162"/>
  <c r="D163"/>
  <c r="E163"/>
  <c r="D166"/>
  <c r="E166"/>
  <c r="C167"/>
  <c r="D167"/>
  <c r="E167"/>
  <c r="D168"/>
  <c r="E168"/>
  <c r="C169"/>
  <c r="D169" s="1"/>
  <c r="E169"/>
  <c r="C170"/>
  <c r="D170"/>
  <c r="E170"/>
  <c r="C171"/>
  <c r="D171" s="1"/>
  <c r="E171"/>
  <c r="C172"/>
  <c r="D172"/>
  <c r="E172"/>
  <c r="C173"/>
  <c r="D173" s="1"/>
  <c r="E173"/>
  <c r="C174"/>
  <c r="D174"/>
  <c r="E174"/>
  <c r="C175"/>
  <c r="D175" s="1"/>
  <c r="E175"/>
  <c r="D176"/>
  <c r="E176"/>
  <c r="D177"/>
  <c r="E177"/>
  <c r="C178"/>
  <c r="D178"/>
  <c r="E178"/>
  <c r="C179"/>
  <c r="D179" s="1"/>
  <c r="E179"/>
  <c r="C180"/>
  <c r="D180"/>
  <c r="E180"/>
  <c r="C181"/>
  <c r="D181" s="1"/>
  <c r="E181"/>
  <c r="C182"/>
  <c r="D182"/>
  <c r="E182"/>
  <c r="C183"/>
  <c r="D183" s="1"/>
  <c r="E183"/>
  <c r="D184"/>
  <c r="E184"/>
  <c r="D185"/>
  <c r="E185"/>
  <c r="C186"/>
  <c r="D186"/>
  <c r="E186"/>
  <c r="C187"/>
  <c r="D187" s="1"/>
  <c r="E187"/>
  <c r="C188"/>
  <c r="D188"/>
  <c r="E188"/>
  <c r="C189"/>
  <c r="D189" s="1"/>
  <c r="E189"/>
  <c r="C190"/>
  <c r="D190"/>
  <c r="E190"/>
  <c r="C191"/>
  <c r="D191" s="1"/>
  <c r="E191"/>
  <c r="D192"/>
  <c r="E192"/>
  <c r="C193"/>
  <c r="D193"/>
  <c r="E193"/>
  <c r="C194"/>
  <c r="D194" s="1"/>
  <c r="E194"/>
  <c r="D195"/>
  <c r="E195"/>
  <c r="D198"/>
  <c r="E198"/>
  <c r="D199"/>
  <c r="E199"/>
  <c r="C200"/>
  <c r="D200"/>
  <c r="E200"/>
  <c r="D203"/>
  <c r="E203"/>
  <c r="D204"/>
  <c r="E204"/>
  <c r="C205"/>
  <c r="D205" s="1"/>
  <c r="E205"/>
  <c r="C206"/>
  <c r="D206"/>
  <c r="E206"/>
  <c r="D207"/>
  <c r="E207"/>
  <c r="D208"/>
  <c r="E208"/>
  <c r="D209"/>
  <c r="E209"/>
  <c r="D210"/>
  <c r="E210"/>
  <c r="C211"/>
  <c r="D211" s="1"/>
  <c r="E211"/>
  <c r="C212"/>
  <c r="D212"/>
  <c r="E212"/>
  <c r="C213"/>
  <c r="D213" s="1"/>
  <c r="E213"/>
  <c r="C214"/>
  <c r="D214"/>
  <c r="E214"/>
  <c r="D215"/>
  <c r="E215"/>
  <c r="C216"/>
  <c r="D216" s="1"/>
  <c r="E216"/>
  <c r="D217"/>
  <c r="E217"/>
  <c r="D218"/>
  <c r="E218"/>
  <c r="D4" i="11"/>
  <c r="E4"/>
  <c r="D5"/>
  <c r="E5"/>
  <c r="C6"/>
  <c r="D6"/>
  <c r="E6"/>
  <c r="D7"/>
  <c r="E7"/>
  <c r="C8"/>
  <c r="D8" s="1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C31"/>
  <c r="D31"/>
  <c r="E31"/>
  <c r="D32"/>
  <c r="E32"/>
  <c r="D33"/>
  <c r="E33"/>
  <c r="D34"/>
  <c r="E34"/>
  <c r="D35"/>
  <c r="E35"/>
  <c r="D38"/>
  <c r="E38"/>
  <c r="D39"/>
  <c r="E39"/>
  <c r="D40"/>
  <c r="E40"/>
  <c r="D41"/>
  <c r="E41"/>
  <c r="C42"/>
  <c r="D42" s="1"/>
  <c r="E42"/>
  <c r="D43"/>
  <c r="E43"/>
  <c r="C44"/>
  <c r="D44"/>
  <c r="E44"/>
  <c r="D45"/>
  <c r="E45"/>
  <c r="D48"/>
  <c r="E48"/>
  <c r="D4" i="9"/>
  <c r="E4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4"/>
  <c r="E64"/>
  <c r="D67"/>
  <c r="E67"/>
  <c r="D6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D80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D92"/>
  <c r="E92"/>
  <c r="D93"/>
  <c r="E93"/>
  <c r="D94"/>
  <c r="E94"/>
  <c r="D97"/>
  <c r="E97"/>
  <c r="D98"/>
  <c r="E98"/>
  <c r="D99"/>
  <c r="E99"/>
  <c r="D100"/>
  <c r="E100"/>
  <c r="D101"/>
  <c r="E101"/>
  <c r="D102"/>
  <c r="E102"/>
  <c r="D105"/>
  <c r="E105"/>
  <c r="D106"/>
  <c r="E106"/>
  <c r="D107"/>
  <c r="E107"/>
  <c r="D108"/>
  <c r="E108"/>
  <c r="D109"/>
  <c r="E109"/>
  <c r="D110"/>
  <c r="E110"/>
  <c r="D111"/>
  <c r="E111"/>
  <c r="D112"/>
  <c r="E112"/>
  <c r="D115"/>
  <c r="E115"/>
  <c r="D116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7"/>
  <c r="E127"/>
  <c r="D128"/>
  <c r="E128"/>
  <c r="D129"/>
  <c r="E129"/>
  <c r="D130"/>
  <c r="E130"/>
  <c r="D133"/>
  <c r="E133"/>
  <c r="D134"/>
  <c r="E134"/>
  <c r="D135"/>
  <c r="E135"/>
  <c r="D136"/>
  <c r="E136"/>
  <c r="D139"/>
  <c r="E139"/>
  <c r="D140"/>
  <c r="E140"/>
  <c r="D141"/>
  <c r="E141"/>
  <c r="D142"/>
  <c r="E142"/>
  <c r="D143"/>
  <c r="E143"/>
  <c r="D144"/>
  <c r="E144"/>
  <c r="D145"/>
  <c r="E145"/>
</calcChain>
</file>

<file path=xl/sharedStrings.xml><?xml version="1.0" encoding="utf-8"?>
<sst xmlns="http://schemas.openxmlformats.org/spreadsheetml/2006/main" count="2505" uniqueCount="1346">
  <si>
    <t xml:space="preserve">Артикул </t>
  </si>
  <si>
    <t>Наименование</t>
  </si>
  <si>
    <t>Розница, с НДС</t>
  </si>
  <si>
    <r>
      <rPr>
        <sz val="10"/>
        <rFont val="Arial"/>
        <family val="2"/>
        <charset val="204"/>
      </rPr>
      <t xml:space="preserve">Оптовая цена с НДС, при единовременной покупке от </t>
    </r>
    <r>
      <rPr>
        <b/>
        <sz val="11"/>
        <color indexed="60"/>
        <rFont val="Arial"/>
        <family val="2"/>
        <charset val="204"/>
      </rPr>
      <t>50</t>
    </r>
    <r>
      <rPr>
        <sz val="10"/>
        <rFont val="Arial"/>
        <family val="2"/>
        <charset val="204"/>
      </rPr>
      <t xml:space="preserve"> т.р.</t>
    </r>
  </si>
  <si>
    <r>
      <rPr>
        <sz val="10"/>
        <rFont val="Arial"/>
        <family val="2"/>
        <charset val="204"/>
      </rPr>
      <t xml:space="preserve">Оптовая цена с НДС, при единовременной покупке от </t>
    </r>
    <r>
      <rPr>
        <b/>
        <sz val="11"/>
        <color indexed="60"/>
        <rFont val="Arial"/>
        <family val="2"/>
        <charset val="204"/>
      </rPr>
      <t>100</t>
    </r>
    <r>
      <rPr>
        <sz val="10"/>
        <rFont val="Arial"/>
        <family val="2"/>
        <charset val="204"/>
      </rPr>
      <t xml:space="preserve"> т.р.</t>
    </r>
  </si>
  <si>
    <t>Функциональные особенности, назначение, общие данные</t>
  </si>
  <si>
    <t>Исполнение</t>
  </si>
  <si>
    <r>
      <rPr>
        <b/>
        <sz val="11"/>
        <rFont val="Arial Cyr"/>
        <family val="2"/>
        <charset val="204"/>
      </rPr>
      <t xml:space="preserve">Все изделия </t>
    </r>
    <r>
      <rPr>
        <b/>
        <sz val="11"/>
        <color indexed="10"/>
        <rFont val="Arial Cyr"/>
        <family val="2"/>
        <charset val="204"/>
      </rPr>
      <t>спец. исполнения</t>
    </r>
    <r>
      <rPr>
        <b/>
        <sz val="11"/>
        <rFont val="Arial Cyr"/>
        <family val="2"/>
        <charset val="204"/>
      </rPr>
      <t xml:space="preserve"> (возможность производства уточнять)</t>
    </r>
    <r>
      <rPr>
        <b/>
        <sz val="11"/>
        <color indexed="10"/>
        <rFont val="Arial Cyr"/>
        <family val="2"/>
        <charset val="204"/>
      </rPr>
      <t xml:space="preserve"> </t>
    </r>
    <r>
      <rPr>
        <b/>
        <sz val="11"/>
        <rFont val="Arial Cyr"/>
        <family val="2"/>
        <charset val="204"/>
      </rPr>
      <t>изготавливаются</t>
    </r>
    <r>
      <rPr>
        <b/>
        <sz val="11"/>
        <color indexed="10"/>
        <rFont val="Arial Cyr"/>
        <family val="2"/>
        <charset val="204"/>
      </rPr>
      <t xml:space="preserve"> под заказ </t>
    </r>
    <r>
      <rPr>
        <b/>
        <sz val="11"/>
        <rFont val="Arial Cyr"/>
        <family val="2"/>
        <charset val="204"/>
      </rPr>
      <t>(до 20 рабочих дней),</t>
    </r>
    <r>
      <rPr>
        <b/>
        <sz val="11"/>
        <color indexed="10"/>
        <rFont val="Arial Cyr"/>
        <family val="2"/>
        <charset val="204"/>
      </rPr>
      <t xml:space="preserve"> </t>
    </r>
    <r>
      <rPr>
        <b/>
        <sz val="11"/>
        <rFont val="Arial Cyr"/>
        <family val="2"/>
        <charset val="204"/>
      </rPr>
      <t xml:space="preserve">при заказе более </t>
    </r>
    <r>
      <rPr>
        <b/>
        <sz val="11"/>
        <color indexed="10"/>
        <rFont val="Arial Cyr"/>
        <family val="2"/>
        <charset val="204"/>
      </rPr>
      <t>10шт.</t>
    </r>
    <r>
      <rPr>
        <b/>
        <sz val="11"/>
        <rFont val="Arial Cyr"/>
        <family val="2"/>
        <charset val="204"/>
      </rPr>
      <t xml:space="preserve"> Cкидка </t>
    </r>
    <r>
      <rPr>
        <b/>
        <sz val="11"/>
        <color indexed="10"/>
        <rFont val="Arial Cyr"/>
        <family val="2"/>
        <charset val="204"/>
      </rPr>
      <t>18%</t>
    </r>
    <r>
      <rPr>
        <b/>
        <sz val="11"/>
        <rFont val="Arial Cyr"/>
        <family val="2"/>
        <charset val="204"/>
      </rPr>
      <t>!</t>
    </r>
  </si>
  <si>
    <t>Реле времени однокомандные</t>
  </si>
  <si>
    <r>
      <rPr>
        <b/>
        <sz val="8"/>
        <rFont val="Arial"/>
        <family val="2"/>
        <charset val="204"/>
      </rPr>
      <t>РВО-1М ACDC24В/AC230В УХЛ4  </t>
    </r>
    <r>
      <rPr>
        <b/>
        <i/>
        <sz val="8"/>
        <color indexed="10"/>
        <rFont val="Arial"/>
        <family val="2"/>
        <charset val="204"/>
      </rPr>
      <t>NEW!</t>
    </r>
  </si>
  <si>
    <t>1 декадный переключатель, диапазон 0,3сек-10ч,1 переключающая группа,корпус ультратонкий 13мм</t>
  </si>
  <si>
    <t>стандарт.</t>
  </si>
  <si>
    <r>
      <rPr>
        <sz val="8"/>
        <rFont val="Arial"/>
        <family val="2"/>
        <charset val="204"/>
      </rPr>
      <t>РВО-1М ACDC24В/AC230В УХЛ2 </t>
    </r>
    <r>
      <rPr>
        <sz val="8"/>
        <color indexed="10"/>
        <rFont val="Arial"/>
        <family val="2"/>
        <charset val="204"/>
      </rPr>
      <t> </t>
    </r>
    <r>
      <rPr>
        <b/>
        <i/>
        <sz val="8"/>
        <color indexed="10"/>
        <rFont val="Arial"/>
        <family val="2"/>
        <charset val="204"/>
      </rPr>
      <t>NEW!</t>
    </r>
  </si>
  <si>
    <t>низкотемпературное исполнение до -40С, влажность до 75% при +15С</t>
  </si>
  <si>
    <t>спец.</t>
  </si>
  <si>
    <t>РВО-П2-15 ACDC24В/AC230В УХЛ4</t>
  </si>
  <si>
    <t>двойной декадный переключатель, диапазон 0,1сек-9,9ч, отсчёт выдержки по включению питания,  исполнение до -25С, корпус 1 модуль</t>
  </si>
  <si>
    <t>РВО-П2-15 АСDC10-30В УХЛ4</t>
  </si>
  <si>
    <t>напряжение питания АСDC10-30В</t>
  </si>
  <si>
    <t>РВО-П2-15 АСDC36В УХЛ4</t>
  </si>
  <si>
    <t>напряжение питания АСDC36В</t>
  </si>
  <si>
    <t>РВО-П2-15 DC6В УХЛ4</t>
  </si>
  <si>
    <t>напряжение питания DC6В</t>
  </si>
  <si>
    <t>РВО-15 ACDC24В/AC230В УХЛ4</t>
  </si>
  <si>
    <r>
      <rPr>
        <sz val="8"/>
        <color indexed="8"/>
        <rFont val="Arial"/>
        <family val="2"/>
        <charset val="204"/>
      </rPr>
      <t xml:space="preserve">2 декадных поворотных переключателя, диапазон 0,1сек-9,9ч, отсчёт выдержки по </t>
    </r>
    <r>
      <rPr>
        <sz val="8"/>
        <color indexed="60"/>
        <rFont val="Arial"/>
        <family val="2"/>
        <charset val="204"/>
      </rPr>
      <t xml:space="preserve">включению </t>
    </r>
    <r>
      <rPr>
        <sz val="8"/>
        <color indexed="8"/>
        <rFont val="Arial"/>
        <family val="2"/>
        <charset val="204"/>
      </rPr>
      <t>питания, исполнение до -25С, корпус 1 модуль</t>
    </r>
  </si>
  <si>
    <t>РВО-15 ACDC24В/AC230В УХЛ2</t>
  </si>
  <si>
    <t>РВО-15 ACDC24В/AC230В ТМ</t>
  </si>
  <si>
    <t>низкотемпературное исполнение до -40С, влажность до 75% при +27С</t>
  </si>
  <si>
    <t>РВО-15 ACDC10-30В УХЛ4</t>
  </si>
  <si>
    <t>напряжение питания АСDC10-30В, исполнение до -25С</t>
  </si>
  <si>
    <t>РВО-15 ACDC10-30B УХЛ2</t>
  </si>
  <si>
    <t>напряжение питания АСDC10-30В, исполнение до -40С, влажность до 75% при +15С</t>
  </si>
  <si>
    <t>РВО-П2-26 ACDC24-240В УХЛ4</t>
  </si>
  <si>
    <t>задержка на выключение после снятия напряжения питания, двойной декадный переключатель, диапазон 0,1с - 9,9мин, широкое питание, корпус 1 модуль</t>
  </si>
  <si>
    <t>РВО-П2-26 AC400В УХЛ4</t>
  </si>
  <si>
    <t>Тоже+напряжение питания АС400В</t>
  </si>
  <si>
    <r>
      <rPr>
        <b/>
        <sz val="8"/>
        <rFont val="Arial Cyr"/>
        <family val="2"/>
        <charset val="204"/>
      </rPr>
      <t>РВО-26М ACDC24-240B УХЛ4</t>
    </r>
    <r>
      <rPr>
        <sz val="8"/>
        <color indexed="10"/>
        <rFont val="Arial Cyr"/>
        <family val="2"/>
        <charset val="204"/>
      </rPr>
      <t xml:space="preserve"> </t>
    </r>
    <r>
      <rPr>
        <b/>
        <i/>
        <sz val="8"/>
        <color indexed="10"/>
        <rFont val="Arial Cyr"/>
        <family val="2"/>
        <charset val="204"/>
      </rPr>
      <t>NEW!</t>
    </r>
  </si>
  <si>
    <t>задержка на выключение после снятия напряжения питания, два поворотных декадных переключателя, диапазон 0,1с - 9,9мин, широкое питание, корпус ультратонкий 13мм</t>
  </si>
  <si>
    <r>
      <rPr>
        <sz val="8"/>
        <color indexed="8"/>
        <rFont val="Arial Cyr"/>
        <family val="2"/>
        <charset val="204"/>
      </rPr>
      <t xml:space="preserve">РВО-26М ACDC24-240B УХЛ2  </t>
    </r>
    <r>
      <rPr>
        <b/>
        <i/>
        <sz val="8"/>
        <color indexed="10"/>
        <rFont val="Arial Cyr"/>
        <family val="2"/>
        <charset val="204"/>
      </rPr>
      <t>NEW!</t>
    </r>
  </si>
  <si>
    <t>РВО-26 ACDC24-240В УХЛ4</t>
  </si>
  <si>
    <r>
      <rPr>
        <sz val="8"/>
        <color indexed="8"/>
        <rFont val="Arial"/>
        <family val="2"/>
        <charset val="204"/>
      </rPr>
      <t xml:space="preserve">задержка на выключение </t>
    </r>
    <r>
      <rPr>
        <sz val="8"/>
        <color indexed="60"/>
        <rFont val="Arial"/>
        <family val="2"/>
        <charset val="204"/>
      </rPr>
      <t>после снятия</t>
    </r>
    <r>
      <rPr>
        <sz val="8"/>
        <color indexed="8"/>
        <rFont val="Arial"/>
        <family val="2"/>
        <charset val="204"/>
      </rPr>
      <t xml:space="preserve"> напряжения питания, двойной декадный переключатель, диапазон 0,1с - 9,9мин, широкое питание, корпус 1 модуль</t>
    </r>
  </si>
  <si>
    <t>РВО-26 ACDC24-240В УХЛ2</t>
  </si>
  <si>
    <t>РВО-26 AC400В УХЛ4</t>
  </si>
  <si>
    <t>напряжение питания АС400В, исполнение до -25С</t>
  </si>
  <si>
    <t>РВО-26 AC400В УХЛ2</t>
  </si>
  <si>
    <t>РВО-П3-08 ACDC24-240В УХЛ4</t>
  </si>
  <si>
    <t>тройной декадный переключатель, широкое питание, корпус 2 модуля</t>
  </si>
  <si>
    <t>РВО-П3-081 ACDC36-240В УХЛ4</t>
  </si>
  <si>
    <t>тройной декадный переключатель, + 1 мгновенный контакт, широкое питание, корпус 2 модуля</t>
  </si>
  <si>
    <t>РВО-П3-081 АСDC24В УХЛ4</t>
  </si>
  <si>
    <t>напряжение питания ACDC24B, исполнение до -25С</t>
  </si>
  <si>
    <t>РВО-08 ACDC24-240В УХЛ2</t>
  </si>
  <si>
    <t>13 диаграмм работы, широкое питание, низкотемпературное исполнение до -40С, влажность до 75% при +15С</t>
  </si>
  <si>
    <t>РВО-08 ACDC24-240В ТМ</t>
  </si>
  <si>
    <t>13 диаграмм работы, широкое питание, низкотемпературное исполнение до -40С, влажность до 75% при +27С</t>
  </si>
  <si>
    <t>РВО-П2-М-15 ACDC24-245В УХЛ4</t>
  </si>
  <si>
    <t xml:space="preserve"> 8 диаграмм работы, широкое питание, корпус 1 модуль</t>
  </si>
  <si>
    <t>РВО-П2-М-15 ACDC10-30В УХЛ4</t>
  </si>
  <si>
    <t>напряжение питания ACDC10-30В, корпус 1 модуль</t>
  </si>
  <si>
    <t>РВО-П2-С5-15 DC110В УХЛ4</t>
  </si>
  <si>
    <t>двойной декадный переключатель, внешний запуск, симметричная задержка на включение и отключение, напряжение питания DC70-150B, корпус 1 модуль</t>
  </si>
  <si>
    <t>РВО-083 ACDC24-240В УХЛ4</t>
  </si>
  <si>
    <r>
      <rPr>
        <sz val="8"/>
        <color indexed="60"/>
        <rFont val="Arial"/>
        <family val="2"/>
        <charset val="204"/>
      </rPr>
      <t>2 управляющих контакта</t>
    </r>
    <r>
      <rPr>
        <sz val="8"/>
        <color indexed="8"/>
        <rFont val="Arial"/>
        <family val="2"/>
        <charset val="204"/>
      </rPr>
      <t>, диапазон 0,01с. - 999ч., корпус 2 модуля</t>
    </r>
  </si>
  <si>
    <t>РВО-083 ACDC24-240В УХЛ2</t>
  </si>
  <si>
    <t>РВО-П3-10 ACDC24-240B УХЛ4</t>
  </si>
  <si>
    <t>тройной декадный переключатель, отсчёт выдержки по включению питания, щитовое исполнение</t>
  </si>
  <si>
    <t>Реле времени циклические</t>
  </si>
  <si>
    <r>
      <rPr>
        <b/>
        <sz val="8"/>
        <rFont val="Arial"/>
        <family val="2"/>
        <charset val="204"/>
      </rPr>
      <t xml:space="preserve">РВЦ-1М ACDC24В/АС230В УХЛ4 </t>
    </r>
    <r>
      <rPr>
        <b/>
        <i/>
        <sz val="8"/>
        <color indexed="10"/>
        <rFont val="Arial"/>
        <family val="2"/>
        <charset val="204"/>
      </rPr>
      <t>NEW!</t>
    </r>
  </si>
  <si>
    <r>
      <rPr>
        <sz val="8"/>
        <rFont val="Arial"/>
        <family val="2"/>
        <charset val="204"/>
      </rPr>
      <t xml:space="preserve">диапазон 1с - 30ч, 4 диаграммы работы, 1 переключающая группа 5A, </t>
    </r>
    <r>
      <rPr>
        <sz val="8"/>
        <color indexed="60"/>
        <rFont val="Arial"/>
        <family val="2"/>
        <charset val="204"/>
      </rPr>
      <t>корпус 13мм</t>
    </r>
  </si>
  <si>
    <r>
      <rPr>
        <sz val="8"/>
        <rFont val="Arial"/>
        <family val="2"/>
        <charset val="204"/>
      </rPr>
      <t xml:space="preserve">РВЦ-1М ACDC24В/АС230В УХЛ2 </t>
    </r>
    <r>
      <rPr>
        <b/>
        <i/>
        <sz val="8"/>
        <color indexed="10"/>
        <rFont val="Arial"/>
        <family val="2"/>
        <charset val="204"/>
      </rPr>
      <t>NEW!</t>
    </r>
  </si>
  <si>
    <t>низкотемпературное исполнение до -40</t>
  </si>
  <si>
    <t>РВЦ-Р-15 ACDC24В/AC230В УХЛ4</t>
  </si>
  <si>
    <r>
      <rPr>
        <sz val="8"/>
        <color indexed="8"/>
        <rFont val="Arial"/>
        <family val="2"/>
        <charset val="204"/>
      </rPr>
      <t xml:space="preserve">плавная регулировка уставкок времени, диапазон 1с. - 10ч., исполнение до -25С, </t>
    </r>
    <r>
      <rPr>
        <sz val="8"/>
        <rFont val="Arial"/>
        <family val="2"/>
        <charset val="204"/>
      </rPr>
      <t>корпус 1 модуль</t>
    </r>
  </si>
  <si>
    <t>РВЦ-Р-15 ACDC24В/AC230В УХЛ2</t>
  </si>
  <si>
    <t>РВЦ-Р-15 DC24В УХЛ4</t>
  </si>
  <si>
    <t>напряжение питания DC24В, исполнение до -25С</t>
  </si>
  <si>
    <t>РВЦ-Р-15 DC24В УХЛ2</t>
  </si>
  <si>
    <t>напряжение питания DC24В, исполнение до -40С</t>
  </si>
  <si>
    <t>РВЦ-Р-15 DC12В УХЛ4</t>
  </si>
  <si>
    <t>напряжение питания DC12В, исполнение до -25С</t>
  </si>
  <si>
    <t>РВЦ-Р-15 DC6В УХЛ4</t>
  </si>
  <si>
    <t>напряжение питания DC6В, исполнение до -25С</t>
  </si>
  <si>
    <t>РВЦ-П2-10 ACDC24-240В УХЛ4</t>
  </si>
  <si>
    <t>раздельная установка паузы и импульса, двойной декадный переключатель, широкое питание, щитовое исполнение</t>
  </si>
  <si>
    <r>
      <rPr>
        <b/>
        <sz val="8"/>
        <rFont val="Arial Cyr"/>
        <family val="2"/>
        <charset val="204"/>
      </rPr>
      <t xml:space="preserve">РВЦ-П2-22 ACDC24В/АС230В УХЛ4 </t>
    </r>
    <r>
      <rPr>
        <b/>
        <i/>
        <sz val="8"/>
        <rFont val="Arial Cyr"/>
        <family val="2"/>
        <charset val="204"/>
      </rPr>
      <t>NEW!</t>
    </r>
  </si>
  <si>
    <t>раздельная регулировка времени импульса и паузы, 2 переключающие группы, корпус 22 мм</t>
  </si>
  <si>
    <t>РВЦ-08 АСDC24-240В УХЛ2</t>
  </si>
  <si>
    <r>
      <rPr>
        <sz val="8"/>
        <color indexed="8"/>
        <rFont val="Arial"/>
        <family val="2"/>
        <charset val="204"/>
      </rPr>
      <t xml:space="preserve">диапазон паузы паузы 0,1с. - 9,9ч. и импульса 1с. - 9,9ч., корпус 2 модуля, низкотемпературное исполнение до -40С, влажность до 75% при </t>
    </r>
    <r>
      <rPr>
        <sz val="8"/>
        <rFont val="Arial"/>
        <family val="2"/>
        <charset val="204"/>
      </rPr>
      <t>+15С</t>
    </r>
  </si>
  <si>
    <t>Реле времени трёхцепные</t>
  </si>
  <si>
    <t>РВ3-22 ACDC24В/AC230В УХЛ4</t>
  </si>
  <si>
    <r>
      <rPr>
        <sz val="8"/>
        <color indexed="8"/>
        <rFont val="Arial"/>
        <family val="2"/>
        <charset val="204"/>
      </rPr>
      <t xml:space="preserve">3 независимые уставки времени, 3 контактные группы,возможность переключения одной группы в режим мгновенного контакта, </t>
    </r>
    <r>
      <rPr>
        <sz val="8"/>
        <color indexed="60"/>
        <rFont val="Arial"/>
        <family val="2"/>
        <charset val="204"/>
      </rPr>
      <t>корпус 22мм</t>
    </r>
  </si>
  <si>
    <t>РВ3-22 ACDC24В/AC230В УХЛ2</t>
  </si>
  <si>
    <t>исполнение до -40С</t>
  </si>
  <si>
    <t>Реле времени импульсное</t>
  </si>
  <si>
    <r>
      <rPr>
        <b/>
        <sz val="8"/>
        <color indexed="8"/>
        <rFont val="Arial Cyr"/>
        <family val="2"/>
        <charset val="204"/>
      </rPr>
      <t xml:space="preserve">РИО-1М АС230В УХЛ4 </t>
    </r>
    <r>
      <rPr>
        <b/>
        <i/>
        <sz val="8"/>
        <color indexed="10"/>
        <rFont val="Arial Cyr"/>
        <family val="2"/>
        <charset val="204"/>
      </rPr>
      <t>NEW!</t>
    </r>
  </si>
  <si>
    <t>реле освещения импульсное, исполнение до -25С, корпус 1 модуль</t>
  </si>
  <si>
    <r>
      <rPr>
        <sz val="8"/>
        <color indexed="8"/>
        <rFont val="Arial Cyr"/>
        <family val="2"/>
        <charset val="204"/>
      </rPr>
      <t xml:space="preserve">РИО-1М АС230В УХЛ2 </t>
    </r>
    <r>
      <rPr>
        <b/>
        <i/>
        <sz val="8"/>
        <color indexed="10"/>
        <rFont val="Arial Cyr"/>
        <family val="2"/>
        <charset val="204"/>
      </rPr>
      <t>NEW!</t>
    </r>
  </si>
  <si>
    <t>напряжение питания АС230В, исполнение до -40С</t>
  </si>
  <si>
    <t>РИО-2 АС230В УХЛ4</t>
  </si>
  <si>
    <t>реле освещения импульсное + встроенный таймер на срабатывание от 0,5мин. до 20мин.</t>
  </si>
  <si>
    <t>РИО-3-63 АС230В УХЛ4</t>
  </si>
  <si>
    <t>предназначено для дистанционного включения/выключения 3-х однофазных нагрузок или одной трёхфазной,  корпус 6 модулей</t>
  </si>
  <si>
    <t>Реле времени пусковое</t>
  </si>
  <si>
    <t>РВП-3 AC230В УХЛ4</t>
  </si>
  <si>
    <t>отсчёт выдержки по включению питания, переключение "звезда-треугольник", максимальный коммутируемый ток при активной нагрузке 16А, корпус 1 модуль</t>
  </si>
  <si>
    <t>РВП-3 АСDC24В УХЛ4</t>
  </si>
  <si>
    <t>напряжение питания АСDC24В, исполнение до -25С</t>
  </si>
  <si>
    <t>РВП-3 АС110В УХЛ4</t>
  </si>
  <si>
    <t>напряжение питания АС110В, исполнение до -25С</t>
  </si>
  <si>
    <t>РВП-3 АС400В УХЛ4</t>
  </si>
  <si>
    <t>РВП-3-1 AC400В УХЛ4</t>
  </si>
  <si>
    <t>реле для контроля поочередной и равномерной выработки работы двух агрегатов АС400В</t>
  </si>
  <si>
    <t>РВП-3-1 AC230В УХЛ4</t>
  </si>
  <si>
    <t>напряжение питания АС230В, исполнение до -25С</t>
  </si>
  <si>
    <t>РВП-3-1 AC230В УХЛ2</t>
  </si>
  <si>
    <t>РВП-3-1 ACDC24В УХЛ4</t>
  </si>
  <si>
    <t>РВП-4 AC230В УХЛ4</t>
  </si>
  <si>
    <r>
      <rPr>
        <sz val="8"/>
        <color indexed="8"/>
        <rFont val="Arial"/>
        <family val="2"/>
        <charset val="204"/>
      </rPr>
      <t xml:space="preserve">предназначено для обеспечения </t>
    </r>
    <r>
      <rPr>
        <b/>
        <sz val="8"/>
        <color indexed="60"/>
        <rFont val="Arial"/>
        <family val="2"/>
        <charset val="204"/>
      </rPr>
      <t>запуска дизель генератора</t>
    </r>
    <r>
      <rPr>
        <sz val="8"/>
        <color indexed="8"/>
        <rFont val="Arial"/>
        <family val="2"/>
        <charset val="204"/>
      </rPr>
      <t xml:space="preserve"> и выдачи команды в случае сбоя запуска генератора. Имеет две независимые группы контактов реле (К1 и К2).</t>
    </r>
  </si>
  <si>
    <t>РВП-4 DC24B УХЛ4</t>
  </si>
  <si>
    <t>РВП-4 DC12B УХЛ4</t>
  </si>
  <si>
    <t>Реле времени-счётчик импульсов</t>
  </si>
  <si>
    <t>РСИ-П4-10 АСDC24-240В УХЛ4</t>
  </si>
  <si>
    <t>реле времени/счётчик импульсов, диапазон 10сек -∞, щитовое исполнение</t>
  </si>
  <si>
    <t>Реле выбора фаз (однофазный АВР)</t>
  </si>
  <si>
    <t>РВФ-02 АС230В УХЛ4</t>
  </si>
  <si>
    <r>
      <rPr>
        <sz val="8"/>
        <rFont val="Arial"/>
        <family val="2"/>
        <charset val="204"/>
      </rPr>
      <t xml:space="preserve">однофазный АВР с током нагрузки 16А, </t>
    </r>
    <r>
      <rPr>
        <b/>
        <sz val="8"/>
        <rFont val="Arial"/>
        <family val="2"/>
        <charset val="204"/>
      </rPr>
      <t>с контролем состояния силовых контакторов</t>
    </r>
    <r>
      <rPr>
        <sz val="8"/>
        <rFont val="Arial"/>
        <family val="2"/>
        <charset val="204"/>
      </rPr>
      <t>, корпус 1модуль</t>
    </r>
  </si>
  <si>
    <t>РВФ-02 АС230В УХЛ2</t>
  </si>
  <si>
    <t>3х фазный Автомат Ввод Резерва</t>
  </si>
  <si>
    <t>МАВР-3-1 УХЛ4</t>
  </si>
  <si>
    <t>щитовое исполнение, 2 ввода, управление коммутационными аппаратами без индикации их состояния</t>
  </si>
  <si>
    <t>МАВР-3-1 УХЛ2</t>
  </si>
  <si>
    <t>МАВР-3-11 УХЛ4</t>
  </si>
  <si>
    <r>
      <rPr>
        <sz val="8"/>
        <color indexed="8"/>
        <rFont val="Arial"/>
        <family val="2"/>
        <charset val="204"/>
      </rPr>
      <t xml:space="preserve">щитовое исполнение, </t>
    </r>
    <r>
      <rPr>
        <sz val="8"/>
        <color indexed="60"/>
        <rFont val="Arial"/>
        <family val="2"/>
        <charset val="204"/>
      </rPr>
      <t>2 ввода</t>
    </r>
    <r>
      <rPr>
        <sz val="8"/>
        <color indexed="8"/>
        <rFont val="Arial"/>
        <family val="2"/>
        <charset val="204"/>
      </rPr>
      <t>, управление коммутационными аппаратами с контролем и индикацией их состояния</t>
    </r>
  </si>
  <si>
    <t>МАВР-3-21 УХЛ4</t>
  </si>
  <si>
    <r>
      <rPr>
        <sz val="8"/>
        <color indexed="8"/>
        <rFont val="Arial"/>
        <family val="2"/>
        <charset val="204"/>
      </rPr>
      <t xml:space="preserve">щитовое исполнение, </t>
    </r>
    <r>
      <rPr>
        <sz val="8"/>
        <color indexed="60"/>
        <rFont val="Arial"/>
        <family val="2"/>
        <charset val="204"/>
      </rPr>
      <t>2 ввода + управление секцией шин</t>
    </r>
    <r>
      <rPr>
        <sz val="8"/>
        <color indexed="8"/>
        <rFont val="Arial"/>
        <family val="2"/>
        <charset val="204"/>
      </rPr>
      <t>, управление коммутационными аппаратами и индикацией их состояния</t>
    </r>
  </si>
  <si>
    <t>МАВР-3-31 УХЛ4</t>
  </si>
  <si>
    <r>
      <rPr>
        <sz val="8"/>
        <color indexed="8"/>
        <rFont val="Arial"/>
        <family val="2"/>
        <charset val="204"/>
      </rPr>
      <t xml:space="preserve">щитовое исполнение, </t>
    </r>
    <r>
      <rPr>
        <sz val="8"/>
        <color indexed="60"/>
        <rFont val="Arial"/>
        <family val="2"/>
        <charset val="204"/>
      </rPr>
      <t>1 ввод + генераторная установка</t>
    </r>
    <r>
      <rPr>
        <sz val="8"/>
        <color indexed="8"/>
        <rFont val="Arial"/>
        <family val="2"/>
        <charset val="204"/>
      </rPr>
      <t>, управление коммутационными аппаратами с контролем и индикацией их состояния</t>
    </r>
  </si>
  <si>
    <t>Автоматические ультратонкие выключатели серии ВА-9</t>
  </si>
  <si>
    <t>ВА-9-1 В10 4,5кА</t>
  </si>
  <si>
    <r>
      <rPr>
        <sz val="8"/>
        <color indexed="8"/>
        <rFont val="Arial"/>
        <family val="2"/>
        <charset val="204"/>
      </rPr>
      <t xml:space="preserve">Однополюсный автомат </t>
    </r>
    <r>
      <rPr>
        <sz val="8"/>
        <color indexed="60"/>
        <rFont val="Arial"/>
        <family val="2"/>
        <charset val="204"/>
      </rPr>
      <t>шириной 9 мм</t>
    </r>
    <r>
      <rPr>
        <sz val="8"/>
        <color indexed="8"/>
        <rFont val="Arial"/>
        <family val="2"/>
        <charset val="204"/>
      </rPr>
      <t>, характеристика В, на 10А</t>
    </r>
  </si>
  <si>
    <t>ВА-9-1 В16 4,5кА</t>
  </si>
  <si>
    <t>Однополюсный автомат шириной 9 мм, характеристика В, на 16А</t>
  </si>
  <si>
    <t>ВА-9-1 В20 4,5кА</t>
  </si>
  <si>
    <t>Однополюсный автомат шириной 9 мм, характеристика В, на 20А</t>
  </si>
  <si>
    <t>ВА-9-1 В6 4,5кА</t>
  </si>
  <si>
    <t>Однополюсный автомат шириной 9 мм, характеристика В, на 6А</t>
  </si>
  <si>
    <t>ВА-9-1 С10 4,5кА</t>
  </si>
  <si>
    <t>Однополюсный автомат шириной 9 мм, характеристика С, на 10А</t>
  </si>
  <si>
    <t>ВА-9-1 С16 4,5кА</t>
  </si>
  <si>
    <t>Однополюсный автомат шириной 9 мм, характеристика С, на 16А</t>
  </si>
  <si>
    <t>ВА-9-1 С20 4,5кА</t>
  </si>
  <si>
    <t>Однополюсный автомат шириной 9 мм, характеристика С, на 20А</t>
  </si>
  <si>
    <t>ВА-9-1 С6 4,5кА</t>
  </si>
  <si>
    <t>Однополюсный автомат шириной 9 мм, характеристика С, на 6А</t>
  </si>
  <si>
    <t>ВА-9-2 В10 4,5кА</t>
  </si>
  <si>
    <r>
      <rPr>
        <sz val="8"/>
        <color indexed="8"/>
        <rFont val="Arial"/>
        <family val="2"/>
        <charset val="204"/>
      </rPr>
      <t xml:space="preserve">Двухполюсный автомат </t>
    </r>
    <r>
      <rPr>
        <sz val="8"/>
        <color indexed="60"/>
        <rFont val="Arial"/>
        <family val="2"/>
        <charset val="204"/>
      </rPr>
      <t>шириной 18 мм</t>
    </r>
    <r>
      <rPr>
        <sz val="8"/>
        <color indexed="8"/>
        <rFont val="Arial"/>
        <family val="2"/>
        <charset val="204"/>
      </rPr>
      <t>, характеристика В, на 10А</t>
    </r>
  </si>
  <si>
    <t>ВА-9-2 В16 4,5кА</t>
  </si>
  <si>
    <t>Двухполюсный автомат шириной 18 мм, характеристика В, на 16А</t>
  </si>
  <si>
    <t>ВА-9-2 В20 4,5кА</t>
  </si>
  <si>
    <t>Двухполюсный автомат шириной 18 мм, характеристика В, на 20А</t>
  </si>
  <si>
    <t>ВА-9-2 В6 4,5кА</t>
  </si>
  <si>
    <t>Двухполюсный автомат шириной 18 мм, характеристика В, на 6А</t>
  </si>
  <si>
    <t>ВА-9-2 С10 4,5кА</t>
  </si>
  <si>
    <t>Двухполюсный автомат шириной 18 мм, характеристика С, на 10А</t>
  </si>
  <si>
    <t>ВА-9-2 С16 4,5кА</t>
  </si>
  <si>
    <t>Двухполюсный автомат шириной 18 мм, характеристика С, на 16А</t>
  </si>
  <si>
    <t>ВА-9-2 С20 4,5кА</t>
  </si>
  <si>
    <t>Двухполюсный автомат шириной 18 мм, характеристика С, на 20А</t>
  </si>
  <si>
    <t>ВА-9-2 С6 4,5кА</t>
  </si>
  <si>
    <t>Двухполюсный автомат шириной 18 мм, характеристика С, на 6А</t>
  </si>
  <si>
    <t>ВА-9-3 В10 4,5кА</t>
  </si>
  <si>
    <r>
      <rPr>
        <sz val="8"/>
        <color indexed="8"/>
        <rFont val="Arial"/>
        <family val="2"/>
        <charset val="204"/>
      </rPr>
      <t xml:space="preserve">Трехполюсный автомат </t>
    </r>
    <r>
      <rPr>
        <sz val="8"/>
        <color indexed="60"/>
        <rFont val="Arial"/>
        <family val="2"/>
        <charset val="204"/>
      </rPr>
      <t>шириной 27 мм</t>
    </r>
    <r>
      <rPr>
        <sz val="8"/>
        <color indexed="8"/>
        <rFont val="Arial"/>
        <family val="2"/>
        <charset val="204"/>
      </rPr>
      <t>, характеристика В, на 10А</t>
    </r>
  </si>
  <si>
    <t>ВА-9-3 В16 4,5кА</t>
  </si>
  <si>
    <t>Трехполюсный автомат шириной 27 мм, характеристика В, на 16А</t>
  </si>
  <si>
    <t>ВА-9-3 В20 4,5кА</t>
  </si>
  <si>
    <t>Трехполюсный автомат шириной 27 мм, характеристика В, на 20А</t>
  </si>
  <si>
    <t>ВА-9-3 В6 4,5кА</t>
  </si>
  <si>
    <t>Трехполюсный автомат шириной 27 мм, характеристика В, на 6А</t>
  </si>
  <si>
    <t>ВА-9-3 С10 4,5кА</t>
  </si>
  <si>
    <t>Трехполюсный автомат шириной 27 мм, характеристика С, на 10А</t>
  </si>
  <si>
    <t>ВА-9-3 С16 4,5кА</t>
  </si>
  <si>
    <t>Трехполюсный автомат шириной 27 мм, характеристика С, на 16А</t>
  </si>
  <si>
    <t>ВА-9-3 С20 4,5кА</t>
  </si>
  <si>
    <t>Трехполюсный автомат шириной 27 мм, характеристика С, на 20А</t>
  </si>
  <si>
    <t>ВА-9-3 С6 4,5кА</t>
  </si>
  <si>
    <t>Трехполюсный автомат шириной 27 мм, характеристика С, на 6А</t>
  </si>
  <si>
    <t>ВА-9-4 В10 4,5кА</t>
  </si>
  <si>
    <r>
      <rPr>
        <sz val="8"/>
        <color indexed="8"/>
        <rFont val="Arial"/>
        <family val="2"/>
        <charset val="204"/>
      </rPr>
      <t xml:space="preserve">Четырехполюсный автомат </t>
    </r>
    <r>
      <rPr>
        <sz val="8"/>
        <color indexed="60"/>
        <rFont val="Arial"/>
        <family val="2"/>
        <charset val="204"/>
      </rPr>
      <t>шириной 36 мм</t>
    </r>
    <r>
      <rPr>
        <sz val="8"/>
        <color indexed="8"/>
        <rFont val="Arial"/>
        <family val="2"/>
        <charset val="204"/>
      </rPr>
      <t>, характеристика В, на 10А</t>
    </r>
  </si>
  <si>
    <t>ВА-9-4 В16 4,5кА</t>
  </si>
  <si>
    <t>Четырехполюсный автомат шириной 36 мм, характеристика В, на 16А</t>
  </si>
  <si>
    <t>ВА-9-4 В20 4,5кА</t>
  </si>
  <si>
    <t>Четырехполюсный автомат шириной 36 мм, характеристика В, на 20А</t>
  </si>
  <si>
    <t>ВА-9-4 В6 4,5кА</t>
  </si>
  <si>
    <t>Четырехполюсный автомат шириной 36 мм, характеристика В, на 6А</t>
  </si>
  <si>
    <t>ВА-9-4 С10 4,5кА</t>
  </si>
  <si>
    <t>Четырехполюсный автомат шириной 36 мм, характеристика С, на 10А</t>
  </si>
  <si>
    <t>ВА-9-4 С16 4,5кА</t>
  </si>
  <si>
    <t>Четырехполюсный автомат шириной 36 мм, характеристика С, на 16А</t>
  </si>
  <si>
    <t>ВА-9-4 С20 4,5кА</t>
  </si>
  <si>
    <t>Четырехполюсный автомат шириной 36 мм, характеристика С, на 20А</t>
  </si>
  <si>
    <t>ВА-9-4 С6 4,5кА</t>
  </si>
  <si>
    <t>Четырехполюсный автомат шириной 36 мм, характеристика С, на 6А</t>
  </si>
  <si>
    <t xml:space="preserve">Модуль защиты коммутирующих контактов   </t>
  </si>
  <si>
    <t>Снабберный модуль СБ-2-1</t>
  </si>
  <si>
    <r>
      <rPr>
        <b/>
        <sz val="8"/>
        <color indexed="8"/>
        <rFont val="Arial"/>
        <family val="2"/>
        <charset val="204"/>
      </rPr>
      <t>защита коммутирующих контактов</t>
    </r>
    <r>
      <rPr>
        <sz val="8"/>
        <color indexed="8"/>
        <rFont val="Arial"/>
        <family val="2"/>
        <charset val="204"/>
      </rPr>
      <t xml:space="preserve"> от разрушительного действия выбросов напряжения, возникающих при коммутации обмоток электромагнитных устройств, </t>
    </r>
    <r>
      <rPr>
        <sz val="8"/>
        <color indexed="60"/>
        <rFont val="Arial"/>
        <family val="2"/>
        <charset val="204"/>
      </rPr>
      <t>тонкий корпус 13 мм</t>
    </r>
  </si>
  <si>
    <t>Реле контроля уровня жидкости</t>
  </si>
  <si>
    <t>РКУ-1М АС230В УХЛ4</t>
  </si>
  <si>
    <t>контроль уровня жидкости и автоматического управления двигателем насоса для поддержания заданного уровня</t>
  </si>
  <si>
    <r>
      <rPr>
        <b/>
        <i/>
        <sz val="11"/>
        <rFont val="Arial Cyr"/>
        <family val="2"/>
        <charset val="204"/>
      </rPr>
      <t xml:space="preserve">Реле контроля однофазного </t>
    </r>
    <r>
      <rPr>
        <b/>
        <i/>
        <u/>
        <sz val="12"/>
        <color indexed="10"/>
        <rFont val="Arial Cyr"/>
        <family val="2"/>
        <charset val="204"/>
      </rPr>
      <t>переменного</t>
    </r>
    <r>
      <rPr>
        <b/>
        <i/>
        <sz val="11"/>
        <rFont val="Arial Cyr"/>
        <family val="2"/>
        <charset val="204"/>
      </rPr>
      <t xml:space="preserve"> напряжения</t>
    </r>
  </si>
  <si>
    <t>АЗУ-М485 УХЛ4</t>
  </si>
  <si>
    <t>защита оборудования с интерфейсом RS-485 от импульсных перенапряжений (грозовых, электростатических разрядов и др., номинальное рабочее напряжение DC6В</t>
  </si>
  <si>
    <t>АЗУ-М485 УХЛ2</t>
  </si>
  <si>
    <t>УЗМ-16 УХЛ4</t>
  </si>
  <si>
    <t>ток нагрузки 16А, регулируемые пороги Uниз - 154-209В, Uверх - 231-286В, задержка включения 6мин/10с, корпус 1 модуль</t>
  </si>
  <si>
    <t>УЗМ-16 УХЛ2</t>
  </si>
  <si>
    <t>исполнение до -40С, влажность до 75% при +15С</t>
  </si>
  <si>
    <t>УЗМ-50М УХЛ4</t>
  </si>
  <si>
    <t>ток нагрузки 63А, фиксированные пороги, Uниз - 170В, Uверх - 265В, задержка включения 6мин/10с, корпус 2 модуля</t>
  </si>
  <si>
    <t>УЗМ-50М УХЛ2</t>
  </si>
  <si>
    <t>УЗМ-51М УХЛ4</t>
  </si>
  <si>
    <t>защита оборудования от скачков напряжения, ток нагрузки 63А, регулируемые пороги Uниз - 90-200В, Uверх - 230-280В, задержка включения 6мин/10с, корпус 2 модуля</t>
  </si>
  <si>
    <t>УЗМ-51М УХЛ2</t>
  </si>
  <si>
    <r>
      <rPr>
        <b/>
        <sz val="8"/>
        <color indexed="8"/>
        <rFont val="Arial"/>
        <family val="2"/>
        <charset val="204"/>
      </rPr>
      <t xml:space="preserve">УЗМ-50Ц УХЛ4 </t>
    </r>
    <r>
      <rPr>
        <sz val="8"/>
        <color indexed="10"/>
        <rFont val="Arial"/>
        <family val="2"/>
        <charset val="204"/>
      </rPr>
      <t>NEW</t>
    </r>
  </si>
  <si>
    <r>
      <rPr>
        <sz val="8"/>
        <color indexed="8"/>
        <rFont val="Arial"/>
        <family val="2"/>
        <charset val="204"/>
      </rPr>
      <t xml:space="preserve">защита оборудования от скачков напряжения, ток нагрузки 63А, регулируемые пороги, задержка включения, </t>
    </r>
    <r>
      <rPr>
        <sz val="8"/>
        <color indexed="37"/>
        <rFont val="Arial"/>
        <family val="2"/>
        <charset val="204"/>
      </rPr>
      <t>индикация напряжения — тока — мощности</t>
    </r>
    <r>
      <rPr>
        <sz val="8"/>
        <color indexed="8"/>
        <rFont val="Arial"/>
        <family val="2"/>
        <charset val="204"/>
      </rPr>
      <t>, корпус 2 модуля</t>
    </r>
  </si>
  <si>
    <t>УЗМ-50МД УХЛ4</t>
  </si>
  <si>
    <t>защита от искрения помещения и защита оборудования от скачков напряжения, ток нагрузки 63А, пороги Uниз - 170В, Uверх - 265В, задержка включения 6мин/10с, корпус 2 модуля</t>
  </si>
  <si>
    <t>УЗМ-50МД УХЛ2</t>
  </si>
  <si>
    <t>УЗМ-51МД УХЛ4</t>
  </si>
  <si>
    <t>защита от искрения помещения и защита оборудования от скачков напряжения, ток нагрузки 63А, регулируемые пороги Uниз - 90-200В, Uверх - 230-280В, задержка включения 6мин/10с, корпус 2 модуля</t>
  </si>
  <si>
    <t>УЗМ-51МД УХЛ2</t>
  </si>
  <si>
    <t>РКН-1М УХЛ4</t>
  </si>
  <si>
    <r>
      <rPr>
        <sz val="8"/>
        <color indexed="8"/>
        <rFont val="Arial"/>
        <family val="2"/>
        <charset val="204"/>
      </rPr>
      <t xml:space="preserve">универсальное реле контроля переменного или постоянного напряжения AC/DC 24/24, 36/48, 58/60, 100/100, 130/130, 220/220, 230/230, 240/240В, фиксируемая задержка срабатывания 0,5c, 2c, 5с, 10с, </t>
    </r>
    <r>
      <rPr>
        <sz val="8"/>
        <color indexed="60"/>
        <rFont val="Arial"/>
        <family val="2"/>
        <charset val="204"/>
      </rPr>
      <t>тонкий корпус 13 мм</t>
    </r>
  </si>
  <si>
    <t>РКН-1М УХЛ2</t>
  </si>
  <si>
    <t>РКН-1-1-15 АС230В УХЛ4</t>
  </si>
  <si>
    <t>защита электрооборудования от работы на пониженном или повышенном напряжении, регулируемая задержка срабатывания 0,1…10сек, корпус 1 модуль</t>
  </si>
  <si>
    <t>РКН-1-1-15 АС230В УХЛ2</t>
  </si>
  <si>
    <t>напряжение питания АС230В, исполнение до -40С, влажность до 75% при +15С</t>
  </si>
  <si>
    <t>РКН-1-2-15 АС230В УХЛ4</t>
  </si>
  <si>
    <r>
      <rPr>
        <sz val="8"/>
        <color indexed="8"/>
        <rFont val="Arial"/>
        <family val="2"/>
        <charset val="204"/>
      </rPr>
      <t xml:space="preserve">защита компрессоров, холодильников, кондиционеров от неполадок в сети, </t>
    </r>
    <r>
      <rPr>
        <sz val="8"/>
        <color indexed="60"/>
        <rFont val="Arial"/>
        <family val="2"/>
        <charset val="204"/>
      </rPr>
      <t>задержка включения 6 мин</t>
    </r>
    <r>
      <rPr>
        <sz val="8"/>
        <color indexed="8"/>
        <rFont val="Arial"/>
        <family val="2"/>
        <charset val="204"/>
      </rPr>
      <t>, корпус 1 модуль</t>
    </r>
  </si>
  <si>
    <t>РКН-1-3-15 АС230В УХЛ2</t>
  </si>
  <si>
    <t>обнаружение кратковременных провалов напряжения (менее 5мс), только УХЛ2, корпус 1 модуль</t>
  </si>
  <si>
    <t>РКН-1-5-15 AC230В УХЛ4</t>
  </si>
  <si>
    <t>оптронный выход, корпус 1 модуль</t>
  </si>
  <si>
    <r>
      <rPr>
        <b/>
        <i/>
        <sz val="11"/>
        <rFont val="Arial Cyr"/>
        <family val="2"/>
        <charset val="204"/>
      </rPr>
      <t>Реле контроля однофазного</t>
    </r>
    <r>
      <rPr>
        <b/>
        <i/>
        <u/>
        <sz val="12"/>
        <color indexed="10"/>
        <rFont val="Arial Cyr"/>
        <family val="2"/>
        <charset val="204"/>
      </rPr>
      <t>постоянного</t>
    </r>
    <r>
      <rPr>
        <b/>
        <i/>
        <sz val="11"/>
        <rFont val="Arial Cyr"/>
        <family val="2"/>
        <charset val="204"/>
      </rPr>
      <t xml:space="preserve"> напряжения      </t>
    </r>
  </si>
  <si>
    <t>РКН-1-1-15 DC100В УХЛ4</t>
  </si>
  <si>
    <t>напряжение питания DС100В, исполнение до -25С</t>
  </si>
  <si>
    <t>РКН-1-1-15 DC220В УХЛ2</t>
  </si>
  <si>
    <t>напряжение питания DC220В, исполнение до -40С, влажность до 75% при +15С</t>
  </si>
  <si>
    <t>РКН-1-1-15 DC220В УХЛ4</t>
  </si>
  <si>
    <t>напряжение питания DС220В, исполнение до -25С</t>
  </si>
  <si>
    <t>РКН-1-1-15 DC24В УХЛ2</t>
  </si>
  <si>
    <t>напряжение питания DC24В, исполнение до -40С, влажность до 75% при +15С</t>
  </si>
  <si>
    <t>РКН-1-1-15 DC24В УХЛ4</t>
  </si>
  <si>
    <t>напряжение питания DС24В, исполнение до -25С</t>
  </si>
  <si>
    <t>РКН-1-1-15 DC48В УХЛ4</t>
  </si>
  <si>
    <t>напряжение питания DС48В, исполнение до -25С</t>
  </si>
  <si>
    <t>РКН-1-1-15 DC60В УХЛ2</t>
  </si>
  <si>
    <t>напряжение питания DC60В, исполнение до -40С, влажность до 75% при +15С</t>
  </si>
  <si>
    <t>РКН-1-1-15 DC60В УХЛ4</t>
  </si>
  <si>
    <t>напряжение питания DС60В, исполнение до -25С</t>
  </si>
  <si>
    <r>
      <rPr>
        <b/>
        <i/>
        <sz val="11"/>
        <rFont val="Arial Cyr"/>
        <family val="2"/>
        <charset val="204"/>
      </rPr>
      <t xml:space="preserve">Реле контроля 3-х фазного напряжения для </t>
    </r>
    <r>
      <rPr>
        <b/>
        <i/>
        <sz val="18"/>
        <color indexed="10"/>
        <rFont val="Arial Cyr"/>
        <family val="2"/>
        <charset val="204"/>
      </rPr>
      <t>3-х</t>
    </r>
    <r>
      <rPr>
        <b/>
        <i/>
        <sz val="11"/>
        <rFont val="Arial Cyr"/>
        <family val="2"/>
        <charset val="204"/>
      </rPr>
      <t xml:space="preserve"> проводной схемы включения (L1, L2, L3), контроль линейных напряжений (реле контроля фаз)</t>
    </r>
  </si>
  <si>
    <t>ЕЛ-11М-15 AC400В УХЛ4</t>
  </si>
  <si>
    <t>защита источников и преобразователей электрической энергии, задержка срабатывания 0,1-10сек,  корпус 1 модуль</t>
  </si>
  <si>
    <t>ЕЛ-11М-15 AC400В УХЛ2</t>
  </si>
  <si>
    <t>ЕЛ-12М-15 AC400В УХЛ4</t>
  </si>
  <si>
    <t>защита трёхфазных асинхронных электродвигателей общепромышленных серий до 100 кВт, задержка срабатывания 0,1-10сек,  корпус 1 модуль</t>
  </si>
  <si>
    <t>ЕЛ-12М-15 AC400В УХЛ2</t>
  </si>
  <si>
    <t>ЕЛ-13М-15 AC400В УХЛ4</t>
  </si>
  <si>
    <t>защита крановых асинхронных двигателей и реверсивных электроприводов мощностью до 75кВт, задержка срабатывания 0,15сек, корпус 1 модуль</t>
  </si>
  <si>
    <t>по исполнениям</t>
  </si>
  <si>
    <r>
      <rPr>
        <sz val="8"/>
        <rFont val="Arial Cyr"/>
        <family val="2"/>
        <charset val="204"/>
      </rPr>
      <t xml:space="preserve">ЕЛ-11М-22 (AC500В, АС690В, АС715В) УХЛ4 </t>
    </r>
    <r>
      <rPr>
        <b/>
        <sz val="8"/>
        <color indexed="10"/>
        <rFont val="Arial Cyr"/>
        <family val="2"/>
        <charset val="204"/>
      </rPr>
      <t>NEW!</t>
    </r>
  </si>
  <si>
    <t>корпус 22 мм, исполнение до -25С, при заказе указать напряжение питания</t>
  </si>
  <si>
    <r>
      <rPr>
        <sz val="8"/>
        <rFont val="Arial Cyr"/>
        <family val="2"/>
        <charset val="204"/>
      </rPr>
      <t xml:space="preserve">ЕЛ-11М-22 (AC500В, АС690В, АС715В) УХЛ2 </t>
    </r>
    <r>
      <rPr>
        <b/>
        <sz val="8"/>
        <color indexed="10"/>
        <rFont val="Arial Cyr"/>
        <family val="2"/>
        <charset val="204"/>
      </rPr>
      <t>NEW!</t>
    </r>
  </si>
  <si>
    <t>корпус 22 мм, низкотемпературное исполнение до -40С, влажность до 75% при +15С, при заказе указать напряжение питания</t>
  </si>
  <si>
    <r>
      <rPr>
        <sz val="8"/>
        <rFont val="Arial Cyr"/>
        <family val="2"/>
        <charset val="204"/>
      </rPr>
      <t>ЕЛ-12М-22 (AC500В, АС690В, АС715В) УХЛ4</t>
    </r>
    <r>
      <rPr>
        <b/>
        <sz val="8"/>
        <rFont val="Arial Cyr"/>
        <family val="2"/>
        <charset val="204"/>
      </rPr>
      <t xml:space="preserve"> </t>
    </r>
    <r>
      <rPr>
        <b/>
        <sz val="8"/>
        <color indexed="10"/>
        <rFont val="Arial Cyr"/>
        <family val="2"/>
        <charset val="204"/>
      </rPr>
      <t>NEW!</t>
    </r>
  </si>
  <si>
    <t>корпус 22 модуля, исполнение до -25С, при заказе указать напряжение питания</t>
  </si>
  <si>
    <r>
      <rPr>
        <sz val="8"/>
        <rFont val="Arial Cyr"/>
        <family val="2"/>
        <charset val="204"/>
      </rPr>
      <t xml:space="preserve">ЕЛ-12М-22 (AC500В, АС690В, АС715В) УХЛ2 </t>
    </r>
    <r>
      <rPr>
        <b/>
        <sz val="8"/>
        <color indexed="10"/>
        <rFont val="Arial Cyr"/>
        <family val="2"/>
        <charset val="204"/>
      </rPr>
      <t>NEW!</t>
    </r>
  </si>
  <si>
    <t>корпус 22мм, низкотемпературное исполнение до -40С, влажность до 75% при +15С, при заказе указать напряжение питания</t>
  </si>
  <si>
    <r>
      <rPr>
        <sz val="8"/>
        <rFont val="Arial Cyr"/>
        <family val="2"/>
        <charset val="204"/>
      </rPr>
      <t xml:space="preserve">ЕЛ-13М-22 (AC500В, АС690В, АС715В) УХЛ2 </t>
    </r>
    <r>
      <rPr>
        <b/>
        <sz val="8"/>
        <color indexed="10"/>
        <rFont val="Arial Cyr"/>
        <family val="2"/>
        <charset val="204"/>
      </rPr>
      <t>NEW!</t>
    </r>
  </si>
  <si>
    <r>
      <rPr>
        <sz val="8"/>
        <color indexed="8"/>
        <rFont val="Arial"/>
        <family val="2"/>
        <charset val="204"/>
      </rPr>
      <t xml:space="preserve">корпус 22 мм, низкотемпературное исполнение до -40С, влажность до 75% при +15С, при заказе указать напряжение питания,  </t>
    </r>
    <r>
      <rPr>
        <sz val="8"/>
        <color indexed="60"/>
        <rFont val="Arial"/>
        <family val="2"/>
        <charset val="204"/>
      </rPr>
      <t>только УХЛ2</t>
    </r>
  </si>
  <si>
    <t>ЕЛ-11М-15 (AC100В, AC110В, AC127В, AC175В, АС230В, АС415В) УХЛ4</t>
  </si>
  <si>
    <t>защита источников и преобразователей электрической энергии, задержка срабатывания 0,1-10сек, корпус 1 модуль, при заказе указать напряжение питания</t>
  </si>
  <si>
    <r>
      <rPr>
        <sz val="8"/>
        <rFont val="Arial Cyr"/>
        <family val="2"/>
        <charset val="204"/>
      </rPr>
      <t>ЕЛ-11М-15 (AC100В, AC110В, AC127В, AC175В, АС230В, АС415В)</t>
    </r>
    <r>
      <rPr>
        <b/>
        <sz val="8"/>
        <rFont val="Arial Cyr"/>
        <family val="2"/>
        <charset val="204"/>
      </rPr>
      <t xml:space="preserve"> </t>
    </r>
    <r>
      <rPr>
        <sz val="8"/>
        <rFont val="Arial Cyr"/>
        <family val="2"/>
        <charset val="204"/>
      </rPr>
      <t>УХЛ2</t>
    </r>
  </si>
  <si>
    <t>низкотемпературное исполнение до -40С, влажность до 75% при +15С, корпус 1 модуль</t>
  </si>
  <si>
    <t>ЕЛ-12М-15 (AC100В, AC110В, AC127В, AC175В, АС230В, АС415В) УХЛ4</t>
  </si>
  <si>
    <t>защита трёхфазных асинхронных электродвигателей общепромышленных серий до 100 кВт, задержка срабатывания 0,1-10сек,  корпус 1 модуль, при заказе указать напряжение питания</t>
  </si>
  <si>
    <r>
      <rPr>
        <sz val="8"/>
        <rFont val="Arial Cyr"/>
        <family val="2"/>
        <charset val="204"/>
      </rPr>
      <t>ЕЛ-12М-15 (AC100В, AC110В, AC127В, AC175В, АС230В, АС415В)</t>
    </r>
    <r>
      <rPr>
        <b/>
        <sz val="8"/>
        <rFont val="Arial Cyr"/>
        <family val="2"/>
        <charset val="204"/>
      </rPr>
      <t xml:space="preserve"> </t>
    </r>
    <r>
      <rPr>
        <sz val="8"/>
        <rFont val="Arial Cyr"/>
        <family val="2"/>
        <charset val="204"/>
      </rPr>
      <t>УХЛ2</t>
    </r>
  </si>
  <si>
    <r>
      <rPr>
        <sz val="8"/>
        <rFont val="Arial Cyr"/>
        <family val="2"/>
        <charset val="204"/>
      </rPr>
      <t>ЕЛ-13М-15 (AC100В, AC110В, AC127В, AC175В, АС230В, АС415В)</t>
    </r>
    <r>
      <rPr>
        <b/>
        <sz val="8"/>
        <rFont val="Arial Cyr"/>
        <family val="2"/>
        <charset val="204"/>
      </rPr>
      <t xml:space="preserve"> </t>
    </r>
    <r>
      <rPr>
        <sz val="8"/>
        <rFont val="Arial Cyr"/>
        <family val="2"/>
        <charset val="204"/>
      </rPr>
      <t>УХЛ2</t>
    </r>
  </si>
  <si>
    <r>
      <rPr>
        <sz val="8"/>
        <color indexed="8"/>
        <rFont val="Arial"/>
        <family val="2"/>
        <charset val="204"/>
      </rPr>
      <t xml:space="preserve">защита крановых асинхронных двигателей и реверсивных электроприводов мощностью до 75кВт, задержка срабатывания 0,15сек, </t>
    </r>
    <r>
      <rPr>
        <sz val="8"/>
        <color indexed="60"/>
        <rFont val="Arial"/>
        <family val="2"/>
        <charset val="204"/>
      </rPr>
      <t xml:space="preserve"> только УХЛ2</t>
    </r>
    <r>
      <rPr>
        <sz val="8"/>
        <color indexed="8"/>
        <rFont val="Arial"/>
        <family val="2"/>
        <charset val="204"/>
      </rPr>
      <t>, при заказе указать напряжение питания</t>
    </r>
  </si>
  <si>
    <t>РКФ-М04-1-22 AC690В УХЛ4</t>
  </si>
  <si>
    <t>напряжение питания АС690В, исполнение до -25С</t>
  </si>
  <si>
    <t>РКФ-М04-1-22 AC715В УХЛ4</t>
  </si>
  <si>
    <t>напряжение питания АС715В, исполнение до -25С</t>
  </si>
  <si>
    <t>РКФ-М04-1-15 AC230В УХЛ2</t>
  </si>
  <si>
    <t>РКФ-М04-1-15 AC230В УХЛ4</t>
  </si>
  <si>
    <t>РКФ-М04-1-15 AC400В УХЛ2</t>
  </si>
  <si>
    <t>РКФ-М04-1-15 AC400В УХЛ4</t>
  </si>
  <si>
    <t>обнаружение кратковременных (более 10мс) пропаданий напряжения по одной, двум и трем фазам, корпус 1 модуль</t>
  </si>
  <si>
    <t>РКФ-М05-1-15 AC100В УХЛ2</t>
  </si>
  <si>
    <t>напряжение питания АС100В, исполнение до -40С, влажность до 75% при +15С</t>
  </si>
  <si>
    <t>РКФ-М05-1-15 AC100В УХЛ4</t>
  </si>
  <si>
    <t>напряжение питания АС100В, исполнение до -25С</t>
  </si>
  <si>
    <t>РКФ-М05-1-15 AC110В УХЛ4</t>
  </si>
  <si>
    <t>РКФ-М05-1-15 AC230В УХЛ2</t>
  </si>
  <si>
    <t>РКФ-М05-1-15 AC230В УХЛ4</t>
  </si>
  <si>
    <t>РКФ-М05-1-15 AC400В УХЛ2</t>
  </si>
  <si>
    <t>РКФ-М05-1-15 AC400В УХЛ4</t>
  </si>
  <si>
    <t>аналог РКН-3-15-08 с регулировкой порогов, Uниз - 70%-95%, Uверх - 105-130%, корпус 1 модуль</t>
  </si>
  <si>
    <t>РКФ-М05-1-15 AC415В УХЛ4</t>
  </si>
  <si>
    <t>напряжение питания АС415В, исполнение до -25С</t>
  </si>
  <si>
    <t>РКФ-М05-2-15 AC100В УХЛ4</t>
  </si>
  <si>
    <t>РКФ-М05-2-15 АС230В УХЛ2</t>
  </si>
  <si>
    <t>РКФ-М05-2-15 АС230В УХЛ4</t>
  </si>
  <si>
    <t>РКФ-М05-2-15 АС400В УХЛ2</t>
  </si>
  <si>
    <t>РКФ-М05-2-15 АС400В УХЛ4</t>
  </si>
  <si>
    <t>реле без функции контроля чередования фаз, регулировка порогов, Uниз - 70%-95%, Uверх - 105%-130%, корпус 1 модуль</t>
  </si>
  <si>
    <t>РКФ-М06-11-15 AC100В УХЛ2</t>
  </si>
  <si>
    <t>РКФ-М06-11-15 AC100В УХЛ4</t>
  </si>
  <si>
    <t>РКФ-М06-11-15 AC110В УХЛ4</t>
  </si>
  <si>
    <t>РКФ-М06-11-15 AC210В УХЛ2</t>
  </si>
  <si>
    <t>напряжение питания АС220В, исполнение до -40С, влажность до 75% при +15С</t>
  </si>
  <si>
    <t>РКФ-М06-11-15 AC230В УХЛ4</t>
  </si>
  <si>
    <t>напряжение питания АС220В, исполнение до -25С</t>
  </si>
  <si>
    <t>РКФ-М06-11-15 AC230В УХЛ2</t>
  </si>
  <si>
    <t>напряжение питания АС270В, исполнение до -40С, влажность до 75% при +15С</t>
  </si>
  <si>
    <t>РКФ-М06-11-15 AC400В УХЛ2</t>
  </si>
  <si>
    <t>напряжение питания АС400В, исполнение до -40С, влажность до 75% при +15С</t>
  </si>
  <si>
    <t>РКФ-М06-11-15 AC400В УХЛ4</t>
  </si>
  <si>
    <t>аналог ЕЛ-11М с регулировкой нижнего порога (Uниз - 80%-110%, Uверх - 130%)</t>
  </si>
  <si>
    <t>РКФ-М06-11-15 AС415В УХЛ2</t>
  </si>
  <si>
    <t>напряжение питания АС415В, исполнение до -40С, влажность до 75% при +15С</t>
  </si>
  <si>
    <t>РКФ-М06-11-15 AС415В УХЛ4</t>
  </si>
  <si>
    <t>РКФ-М06-11-22 AC690В УХЛ4</t>
  </si>
  <si>
    <t>РКФ-М06-12-15 AC100В УХЛ4</t>
  </si>
  <si>
    <t>напряжение питания АС100В, исполнение до -25С, корпус 3 модуля</t>
  </si>
  <si>
    <t>РКФ-М06-12-15 AC230В УХЛ2</t>
  </si>
  <si>
    <t>РКФ-М06-12-15 AC230В УХЛ4</t>
  </si>
  <si>
    <t>РКФ-М06-12-15 AC400В УХЛ2</t>
  </si>
  <si>
    <t>РКФ-М06-12-15 AC400В УХЛ4</t>
  </si>
  <si>
    <t>аналог ЕЛ-12М с регулировкой разбаланса фаз (Uасимм 5%-25%), корпус 1 модуль</t>
  </si>
  <si>
    <t>РКФ-М06-12-15 AC415В УХЛ4</t>
  </si>
  <si>
    <t>РКФ-М06-12-22 AC690В УХЛ4</t>
  </si>
  <si>
    <t>РКФ-М06-13-15 AC400В УХЛ4</t>
  </si>
  <si>
    <t>аналог ЕЛ-13М с регулировкой разбаланса фаз (Uасимм 5%-25%), корпус 1 модуль</t>
  </si>
  <si>
    <t>РКФ-М07-1-15 AC100В УХЛ2</t>
  </si>
  <si>
    <t>РКФ-М07-1-15 AC100В УХЛ4</t>
  </si>
  <si>
    <t>РКФ-М07-1-15 AC230В УХЛ4</t>
  </si>
  <si>
    <t>РКФ-М07-1-15 AC400В УХЛ2</t>
  </si>
  <si>
    <t>напряжение питания АС400В, низкотемпературное исполнение до -40С, влажность до 75% при +15С</t>
  </si>
  <si>
    <t>РКФ-М07-1-15 AC400В УХЛ4</t>
  </si>
  <si>
    <t>симметричная регулировка порогов на снижение и превышение напряжения 5-25%, задержка срабатывания 0,1-10сек, корпус 1 модуль</t>
  </si>
  <si>
    <t>РКФ-М08-1-15 AC400В УХЛ4</t>
  </si>
  <si>
    <t>аналог ЕЛ-11 с контролем сопротивления изоляции R&gt;500 кОм, корпус 1 модуль</t>
  </si>
  <si>
    <t>РКФ-М08-2-15 AC230В УХЛ4</t>
  </si>
  <si>
    <t>РКФ-М08-2-15 AC400В УХЛ2</t>
  </si>
  <si>
    <t>РКФ-М08-2-15 AC400В УХЛ4</t>
  </si>
  <si>
    <t>аналог ЕЛ-12 для защиты электродвигателей, с контролем сопротивления изоляции R&gt;500 кОм, корпус 1 модуль</t>
  </si>
  <si>
    <t>РКФ-М08-3-15 AC400В УХЛ2</t>
  </si>
  <si>
    <t>РКФ-М08-3-15 AC400В УХЛ4</t>
  </si>
  <si>
    <t>аналог ЕЛ-13 защита электродвигателей крановых установок; предпусковой контроль сопротивления изоляции двигателя; отключена функция контроля чередования фаз</t>
  </si>
  <si>
    <r>
      <rPr>
        <b/>
        <i/>
        <sz val="11"/>
        <rFont val="Arial Cyr"/>
        <family val="2"/>
        <charset val="204"/>
      </rPr>
      <t xml:space="preserve">Реле контроля 3-х фазного напряжения для </t>
    </r>
    <r>
      <rPr>
        <b/>
        <i/>
        <sz val="18"/>
        <color indexed="10"/>
        <rFont val="Arial Cyr"/>
        <family val="2"/>
        <charset val="204"/>
      </rPr>
      <t>4-х</t>
    </r>
    <r>
      <rPr>
        <b/>
        <i/>
        <sz val="11"/>
        <rFont val="Arial Cyr"/>
        <family val="2"/>
        <charset val="204"/>
      </rPr>
      <t xml:space="preserve"> проводной схемы включения (L1, L2, L3, </t>
    </r>
    <r>
      <rPr>
        <b/>
        <i/>
        <sz val="11"/>
        <color indexed="10"/>
        <rFont val="Arial Cyr"/>
        <family val="2"/>
        <charset val="204"/>
      </rPr>
      <t>N</t>
    </r>
    <r>
      <rPr>
        <b/>
        <i/>
        <sz val="11"/>
        <rFont val="Arial Cyr"/>
        <family val="2"/>
        <charset val="204"/>
      </rPr>
      <t>), контроль фазных напряжений</t>
    </r>
  </si>
  <si>
    <t>УЗМ-3-63К AC230В/AC400В УХЛ4</t>
  </si>
  <si>
    <r>
      <rPr>
        <sz val="8"/>
        <color indexed="8"/>
        <rFont val="Arial"/>
        <family val="2"/>
        <charset val="204"/>
      </rPr>
      <t xml:space="preserve">контроль наличия, «слипания» и порядка чередования фаз в цепях трёхфазного напряжения в сетях с заземленной нейтралью, контроля  снижения  (превышения)  напряжения  ниже/выше установленного порога, </t>
    </r>
    <r>
      <rPr>
        <sz val="8"/>
        <color indexed="60"/>
        <rFont val="Arial"/>
        <family val="2"/>
        <charset val="204"/>
      </rPr>
      <t>нагрузка 63А на каждую фазу, быстродействие 20 мс,наличие клемм для дистанционного управления</t>
    </r>
  </si>
  <si>
    <t>УЗМ-3-63К AC230В/AC400В УХЛ2</t>
  </si>
  <si>
    <t>РКН-3-15-08 АС230В/AC400В УХЛ4</t>
  </si>
  <si>
    <t>контроль наличия, «слипания» и порядка чередования фаз в цепях трёхфазного напряжения в сетях с заземленной нейтралью, контроля  снижения  (превышения)  напряжения  ниже (выше) установленного порога; корпус 2 модуля</t>
  </si>
  <si>
    <t>РКН-3-15-15 АС58В/AC100В УХЛ4</t>
  </si>
  <si>
    <t>напряжение питания АС58В, исполнение до -25С</t>
  </si>
  <si>
    <t>РКН-3-15-15 AC230В/AC400B УХЛ4</t>
  </si>
  <si>
    <r>
      <rPr>
        <sz val="8"/>
        <color indexed="8"/>
        <rFont val="Arial"/>
        <family val="2"/>
        <charset val="204"/>
      </rPr>
      <t xml:space="preserve">контроль наличия, «слипания» и порядка чередования фаз в цепях трёхфазного напряжения в сетях с заземленной нейтралью, контроля  снижения  (превышения)  напряжения  ниже (выше) установленного порога, </t>
    </r>
    <r>
      <rPr>
        <sz val="8"/>
        <color indexed="60"/>
        <rFont val="Arial"/>
        <family val="2"/>
        <charset val="204"/>
      </rPr>
      <t>корпус 1 модуль</t>
    </r>
  </si>
  <si>
    <t>РКН-3-15-15 АС230В/AC400В УХЛ2</t>
  </si>
  <si>
    <t>РКН-3-16-15 АС58В/AC100В УХЛ4</t>
  </si>
  <si>
    <t>пропадание всех фаз, применение в подстанциях типа РП, РТП напряжением  6, 10кВ, корпус 1 модуль</t>
  </si>
  <si>
    <t>РКН-3-16-15 АС58В/AC100В УХЛ2</t>
  </si>
  <si>
    <t>РКН-3-17-15 АС230В/AC400В УХЛ4</t>
  </si>
  <si>
    <t>обнаружение коротких провалов (более 10мс), напряжение питания указать при заказе, корпус 1 модуль</t>
  </si>
  <si>
    <t>РКН-3-17-15 АС230В/AC400В УХЛ2</t>
  </si>
  <si>
    <t>РКН-3-17-15 АС58В/AC100В УХЛ4</t>
  </si>
  <si>
    <t>РКН-3-18-15 AC230В/AC400В УХЛ4</t>
  </si>
  <si>
    <t>без функции контроля чередования фаз, фиксированные пороги Uниз - 154В, Uверх - 286В., корпус  1 модуль</t>
  </si>
  <si>
    <t>РКН-3-18-15 AC230В/AC400В УХЛ2</t>
  </si>
  <si>
    <t>РКН-3-20-15 АС230В/AC400В УХЛ4</t>
  </si>
  <si>
    <t>фиксированные пороги  Uниз - 176В, Uверх - 253В, корпус 1 модуль</t>
  </si>
  <si>
    <t>РКН-3-20-15 АС230В/AC400В УХЛ2</t>
  </si>
  <si>
    <t>РКН-3-21-15 АС230В/AC400В УХЛ4</t>
  </si>
  <si>
    <t>асимметричная регулировка порогов (Uниз - 5%-25%, Uверх - 5%-20%), корпус 1 модуль</t>
  </si>
  <si>
    <t>РКН-3-21-15 АС230В/AC400В УХЛ2</t>
  </si>
  <si>
    <t>РКН-3-25-15 АС230В/AC400В УХЛ4</t>
  </si>
  <si>
    <t>без функции контроля чередования фаз,  корпус  1 модуль</t>
  </si>
  <si>
    <t>РКН-3-25-15 АС230В/AC400В УХЛ2</t>
  </si>
  <si>
    <t>РКН-3-26-15 АС230В/AC400В УХЛ4</t>
  </si>
  <si>
    <r>
      <rPr>
        <sz val="8"/>
        <color indexed="8"/>
        <rFont val="Arial"/>
        <family val="2"/>
        <charset val="204"/>
      </rPr>
      <t xml:space="preserve">контроль наличия, «слипания» и порядка чередования фаз в цепях трёхфазного напряжения в сетях с заземленной нейтралью, контроля снижения (превышения) напряжения  ниже (выше) установленного порога, </t>
    </r>
    <r>
      <rPr>
        <b/>
        <sz val="8"/>
        <color indexed="60"/>
        <rFont val="Arial"/>
        <family val="2"/>
        <charset val="204"/>
      </rPr>
      <t>повышенная помехоустойчивость</t>
    </r>
  </si>
  <si>
    <t>Реле ограничения пускового тока</t>
  </si>
  <si>
    <t>МРП-1Т AC230В УХЛ4</t>
  </si>
  <si>
    <t>Снижение пускового тока емкостных нагрузок, 16А, замыкания контакта реле при переходе через «0» - технология «zero sync»</t>
  </si>
  <si>
    <t>МРП-1Т AC230В УХЛ2</t>
  </si>
  <si>
    <t>МРП-101 AC230В УХЛ4</t>
  </si>
  <si>
    <r>
      <rPr>
        <sz val="8"/>
        <color indexed="8"/>
        <rFont val="Arial"/>
        <family val="2"/>
        <charset val="204"/>
      </rPr>
      <t xml:space="preserve">Ограничение пускового тока емкостных нагрузок с встроенным резистором, с последующим замыканием резистора встроенным реле через некоторое время, 16А, </t>
    </r>
    <r>
      <rPr>
        <sz val="8"/>
        <color indexed="60"/>
        <rFont val="Arial"/>
        <family val="2"/>
        <charset val="204"/>
      </rPr>
      <t xml:space="preserve">подкл. </t>
    </r>
    <r>
      <rPr>
        <b/>
        <sz val="8"/>
        <color indexed="60"/>
        <rFont val="Arial"/>
        <family val="2"/>
        <charset val="204"/>
      </rPr>
      <t>МЕЖДУ</t>
    </r>
    <r>
      <rPr>
        <sz val="8"/>
        <color indexed="60"/>
        <rFont val="Arial"/>
        <family val="2"/>
        <charset val="204"/>
      </rPr>
      <t xml:space="preserve"> выключателем и нагрузкой</t>
    </r>
  </si>
  <si>
    <t>МРП-102 AC230В УХЛ4</t>
  </si>
  <si>
    <r>
      <rPr>
        <sz val="8"/>
        <color indexed="8"/>
        <rFont val="Arial"/>
        <family val="2"/>
        <charset val="204"/>
      </rPr>
      <t xml:space="preserve">Ограничение пускового тока емкостных нагрузок с встроенным резистором, с последующим замыканием резистора встроенным реле через некоторое время, 16А, </t>
    </r>
    <r>
      <rPr>
        <sz val="8"/>
        <color indexed="60"/>
        <rFont val="Arial"/>
        <family val="2"/>
        <charset val="204"/>
      </rPr>
      <t xml:space="preserve">подкл. </t>
    </r>
    <r>
      <rPr>
        <b/>
        <sz val="8"/>
        <color indexed="60"/>
        <rFont val="Arial"/>
        <family val="2"/>
        <charset val="204"/>
      </rPr>
      <t>ПЕРЕД</t>
    </r>
    <r>
      <rPr>
        <sz val="8"/>
        <color indexed="60"/>
        <rFont val="Arial"/>
        <family val="2"/>
        <charset val="204"/>
      </rPr>
      <t xml:space="preserve"> выключателем и нагрузкой</t>
    </r>
  </si>
  <si>
    <t>Реле контроля тока</t>
  </si>
  <si>
    <t>РКТ-1 АС100-265В УХЛ4</t>
  </si>
  <si>
    <t>диапазон контролируемых токов до 1А или до 5А (более - через трансформатор тока ХХХ/5А), корпус 1 модуль</t>
  </si>
  <si>
    <t>РКТ-1 АС100-265В УХЛ2</t>
  </si>
  <si>
    <t>РКТ-1 АС400В УХЛ4</t>
  </si>
  <si>
    <t>для работы с переменным напряжением 400В</t>
  </si>
  <si>
    <t>РКТ-1 DС100-400В УХЛ4</t>
  </si>
  <si>
    <t>для работы с постоянным напряжением 100-400В</t>
  </si>
  <si>
    <t>РКТ-2 АС100-265В УХЛ4</t>
  </si>
  <si>
    <t>диапазон контролируемых токов до 2А или до 10А (более - через трансформатор тока ХХХ/5А), корпус 1 модуль</t>
  </si>
  <si>
    <t>РКТ-2 АС100-265В УХЛ2</t>
  </si>
  <si>
    <t>РКТ-2 АС400В УХЛ4</t>
  </si>
  <si>
    <t>РКТ-2 DC100-400В УХЛ4</t>
  </si>
  <si>
    <r>
      <rPr>
        <b/>
        <sz val="8"/>
        <rFont val="Arial Cyr"/>
        <family val="2"/>
        <charset val="204"/>
      </rPr>
      <t xml:space="preserve">РТ-40У УХЛ4 </t>
    </r>
    <r>
      <rPr>
        <b/>
        <sz val="8"/>
        <color indexed="10"/>
        <rFont val="Arial Cyr"/>
        <family val="2"/>
        <charset val="204"/>
      </rPr>
      <t>NEW!</t>
    </r>
  </si>
  <si>
    <r>
      <rPr>
        <b/>
        <sz val="8"/>
        <color indexed="8"/>
        <rFont val="Arial"/>
        <family val="2"/>
        <charset val="204"/>
      </rPr>
      <t>три диапазона контролируемых токов</t>
    </r>
    <r>
      <rPr>
        <sz val="8"/>
        <color indexed="8"/>
        <rFont val="Arial"/>
        <family val="2"/>
        <charset val="204"/>
      </rPr>
      <t>: 0,1-1А, 0,5-5А и 2,5-25А (более - через трансформатор тока), питание от контролируемой цепи, установка порога срабатывания от 10 до 100%, регулируемая задержка до 20с,корпус 1 модуль</t>
    </r>
  </si>
  <si>
    <t>РТ-40У УХЛ2</t>
  </si>
  <si>
    <r>
      <rPr>
        <b/>
        <sz val="8"/>
        <rFont val="Arial Cyr"/>
        <family val="2"/>
        <charset val="204"/>
      </rPr>
      <t xml:space="preserve">РТ-40М УХЛ4 </t>
    </r>
    <r>
      <rPr>
        <b/>
        <sz val="8"/>
        <color indexed="10"/>
        <rFont val="Arial Cyr"/>
        <family val="2"/>
        <charset val="204"/>
      </rPr>
      <t>NEW!</t>
    </r>
  </si>
  <si>
    <r>
      <rPr>
        <b/>
        <sz val="8"/>
        <color indexed="8"/>
        <rFont val="Arial"/>
        <family val="2"/>
        <charset val="204"/>
      </rPr>
      <t>два диапазона контролируемых токов</t>
    </r>
    <r>
      <rPr>
        <sz val="8"/>
        <color indexed="8"/>
        <rFont val="Arial"/>
        <family val="2"/>
        <charset val="204"/>
      </rPr>
      <t>: 0,1-1А, 0,5-5А, питание от контролируемой цепи, установка порога срабатывания от 10 до 100%, регулируемая задержка до 20с, корпус 13мм</t>
    </r>
  </si>
  <si>
    <t>Однофазные ограничители мощности</t>
  </si>
  <si>
    <t>ОМ-16 УХЛ4</t>
  </si>
  <si>
    <t>ограничитель мощности с контролем напряжения и функциями защиты (0.1-2.5кВт/0.44-10.9А), корпус 1 модуля</t>
  </si>
  <si>
    <t>ОМ-16 УХЛ2</t>
  </si>
  <si>
    <t>ОМ-63 УХЛ4</t>
  </si>
  <si>
    <t>ограничитель мощности с контролем напряжения и функциями защиты (1.8-14кВт/8-63А), корпус 2 модуля</t>
  </si>
  <si>
    <t>ОМ-63 УХЛ2</t>
  </si>
  <si>
    <t>Реле приоритета нагрузки</t>
  </si>
  <si>
    <t>РПН-1-25 УХЛ4</t>
  </si>
  <si>
    <t>реле приоритета нагрузки, реле переменного конроля тока, работает без оперативного питания, большой длительный ток перегрузки - до 300А. Установка порога срабатывания от 2,5 до 25А, регулируемая задержка до 20с.</t>
  </si>
  <si>
    <t>РПН-1-40 УХЛ4</t>
  </si>
  <si>
    <t>реле приоритета нагрузки, реле переменного конроля тока, работает без оперативного питания, большой длительный ток перегрузки - до 300А. Установка порога срабатывания от 4 до 40А, регулируемая задержка до 20с.</t>
  </si>
  <si>
    <t>РПН-1-100 УХЛ4</t>
  </si>
  <si>
    <t>реле приоритета нагрузки, реле переменного конроля тока, работает без оперативного питания, большой длительный ток перегрузки - до 400А. Установка порога срабатывания от 10 до 100А, регулируемая задержка до 20с.</t>
  </si>
  <si>
    <t xml:space="preserve">Реле контроля температуры </t>
  </si>
  <si>
    <r>
      <rPr>
        <b/>
        <sz val="8"/>
        <rFont val="Arial Cyr"/>
        <family val="2"/>
        <charset val="204"/>
      </rPr>
      <t xml:space="preserve">РТЗ-1М AC230В УХЛ4 </t>
    </r>
    <r>
      <rPr>
        <b/>
        <sz val="8"/>
        <color indexed="10"/>
        <rFont val="Arial Cyr"/>
        <family val="2"/>
        <charset val="204"/>
      </rPr>
      <t>NEW</t>
    </r>
  </si>
  <si>
    <r>
      <rPr>
        <sz val="8"/>
        <color indexed="8"/>
        <rFont val="Arial"/>
        <family val="2"/>
        <charset val="204"/>
      </rPr>
      <t>контроль температуры с помощью РТС, защита электродвигателей и пр. оборудрования от перегрева (термистор в комплект не входит), 1 нормально разомкнутый контакт,</t>
    </r>
    <r>
      <rPr>
        <sz val="8"/>
        <color indexed="60"/>
        <rFont val="Arial"/>
        <family val="2"/>
        <charset val="204"/>
      </rPr>
      <t xml:space="preserve"> тонкий корпус 13мм</t>
    </r>
  </si>
  <si>
    <r>
      <rPr>
        <sz val="8"/>
        <rFont val="Arial Cyr"/>
        <family val="2"/>
        <charset val="204"/>
      </rPr>
      <t xml:space="preserve">РТЗ-1М AC230В УХЛ2 </t>
    </r>
    <r>
      <rPr>
        <sz val="8"/>
        <color indexed="10"/>
        <rFont val="Arial Cyr"/>
        <family val="2"/>
        <charset val="204"/>
      </rPr>
      <t>NEW</t>
    </r>
  </si>
  <si>
    <t>РТ-М01-1-15 АС230В УХЛ4</t>
  </si>
  <si>
    <t>контроль температуры с помощью РТС, защита электродвигателей и пр. оборудрования от перегрева  (термистор в комплект поставки не входит)</t>
  </si>
  <si>
    <t>РТ-М01-1-15 АС230В УХЛ2</t>
  </si>
  <si>
    <r>
      <rPr>
        <sz val="8"/>
        <color indexed="8"/>
        <rFont val="Arial"/>
        <family val="2"/>
        <charset val="204"/>
      </rPr>
      <t xml:space="preserve">контроль температуры с помощью РТС, защита электродвигателей и пр. оборудрования от перегрева  </t>
    </r>
    <r>
      <rPr>
        <sz val="8"/>
        <color indexed="60"/>
        <rFont val="Arial"/>
        <family val="2"/>
        <charset val="204"/>
      </rPr>
      <t>(</t>
    </r>
    <r>
      <rPr>
        <sz val="8"/>
        <color indexed="60"/>
        <rFont val="Arial Cyr"/>
        <family val="2"/>
        <charset val="204"/>
      </rPr>
      <t xml:space="preserve">термистор в комплект поставки не входит), </t>
    </r>
    <r>
      <rPr>
        <sz val="8"/>
        <rFont val="Arial Cyr"/>
        <family val="2"/>
        <charset val="204"/>
      </rPr>
      <t>УХЛ2</t>
    </r>
  </si>
  <si>
    <t>РТ-М01-1-15 АС400В УХЛ4</t>
  </si>
  <si>
    <t>РТ-М01-1-15 АС400В УХЛ2</t>
  </si>
  <si>
    <t>низкотемпературное исполнение до -40С, влажность до 75% при +15С, УХЛ2</t>
  </si>
  <si>
    <t>ТР-М02 ACDC10-30В УХЛ4 с ТД-2</t>
  </si>
  <si>
    <r>
      <rPr>
        <sz val="8"/>
        <color indexed="8"/>
        <rFont val="Arial"/>
        <family val="2"/>
        <charset val="204"/>
      </rPr>
      <t xml:space="preserve">комплект, дисплей, индикация текущей температуры, индикация уставок, в ОДНОМОДУЛЬНОМ корпусе, </t>
    </r>
    <r>
      <rPr>
        <sz val="8"/>
        <color indexed="60"/>
        <rFont val="Arial"/>
        <family val="2"/>
        <charset val="204"/>
      </rPr>
      <t>с датчиком ТД-2</t>
    </r>
  </si>
  <si>
    <t>ТР-М02 ACDC10-30В УХЛ4 без датчика</t>
  </si>
  <si>
    <t>дисплей, индикация текущей температуры, индикация уставок, в ОДНОМОДУЛЬНОМ корпусе</t>
  </si>
  <si>
    <t>ТР-М02 ACDC10-30В УХЛ2 с ТД-2</t>
  </si>
  <si>
    <t>комплект, низкотемпературное исполнение до -40С, влажность до 75% при +15С</t>
  </si>
  <si>
    <t>ТР-М02 ACDC10-30В УХЛ2 без датчика</t>
  </si>
  <si>
    <t>ТР-М02 ACDC36-265В УХЛ4 с ТД-2</t>
  </si>
  <si>
    <t>ТР-М02 ACDC36-265В УХЛ4 без датчика</t>
  </si>
  <si>
    <t>ТР-М02 ACDC36-265В УХЛ2 с ТД-2</t>
  </si>
  <si>
    <t>ТР-М02 ACDC36-265В УХЛ2 без датчика</t>
  </si>
  <si>
    <t>ТР-15 ACDC24В/АС230В УХЛ4 с ТД-2</t>
  </si>
  <si>
    <r>
      <rPr>
        <sz val="8"/>
        <color indexed="8"/>
        <rFont val="Arial"/>
        <family val="2"/>
        <charset val="204"/>
      </rPr>
      <t xml:space="preserve">комплект, диапазон контролируемых температур -55°С...+125 °С, задание температуры потенциометрами (поворотными переключателями), </t>
    </r>
    <r>
      <rPr>
        <sz val="8"/>
        <color indexed="60"/>
        <rFont val="Arial Cyr"/>
        <family val="2"/>
        <charset val="204"/>
      </rPr>
      <t>с датчиком ТД-2</t>
    </r>
  </si>
  <si>
    <t>ТР-15 ACDC24В/АС230В УХЛ4 без датчика</t>
  </si>
  <si>
    <t>диапазон контролируемых температур -55°С...+125 °С, задание температуры потенциометрами (поворотными переключателями)</t>
  </si>
  <si>
    <t>ТР-15 ACDC24В/АС230В УХЛ2 с ТД-2</t>
  </si>
  <si>
    <t>ТР-15 ACDC24В/АС230В УХЛ2 без датчика</t>
  </si>
  <si>
    <t>ТР-15 DC12В УХЛ4 с ТД-2</t>
  </si>
  <si>
    <r>
      <rPr>
        <sz val="8"/>
        <color indexed="8"/>
        <rFont val="Arial"/>
        <family val="2"/>
        <charset val="204"/>
      </rPr>
      <t xml:space="preserve">комплект, DC12B, диапазон контролируемых температур -55°С...+125 °С, задание температуры потенциометрами (поворотными переключателями), </t>
    </r>
    <r>
      <rPr>
        <sz val="8"/>
        <color indexed="10"/>
        <rFont val="Arial Cyr"/>
        <family val="2"/>
        <charset val="204"/>
      </rPr>
      <t xml:space="preserve"> </t>
    </r>
    <r>
      <rPr>
        <sz val="8"/>
        <color indexed="60"/>
        <rFont val="Arial Cyr"/>
        <family val="2"/>
        <charset val="204"/>
      </rPr>
      <t>с датчиком ТД-2</t>
    </r>
  </si>
  <si>
    <t>ТР-15 DC12В УХЛ4 без датчика</t>
  </si>
  <si>
    <t>DC12B, диапазон контролируемых температур -55°С...+125 °С, задание температуры потенциометрами (поворотными переключателями)</t>
  </si>
  <si>
    <t>ТР-15 DC12В УХЛ2 с ТД-2</t>
  </si>
  <si>
    <t>ТР-15 DC12В УХЛ2 без датчика</t>
  </si>
  <si>
    <t>ТР-30 АС230В УХЛ4</t>
  </si>
  <si>
    <r>
      <rPr>
        <sz val="8"/>
        <color indexed="8"/>
        <rFont val="Arial"/>
        <family val="2"/>
        <charset val="204"/>
      </rPr>
      <t xml:space="preserve">контроль и поддержание заданного температурного режима, -55°С...+125 °С, </t>
    </r>
    <r>
      <rPr>
        <sz val="8"/>
        <color indexed="60"/>
        <rFont val="Arial"/>
        <family val="2"/>
        <charset val="204"/>
      </rPr>
      <t>датчик поставляется отдельно</t>
    </r>
  </si>
  <si>
    <t>ТР-30 АС230В УХЛ2</t>
  </si>
  <si>
    <t>ТР-30 DC12В УХЛ2</t>
  </si>
  <si>
    <t>напряжение питания DCАС12В, исполнение до -40С, влажность до 75% при +15С</t>
  </si>
  <si>
    <t>ТД-2</t>
  </si>
  <si>
    <r>
      <rPr>
        <sz val="8"/>
        <color indexed="60"/>
        <rFont val="Arial"/>
        <family val="2"/>
        <charset val="204"/>
      </rPr>
      <t>накладной</t>
    </r>
    <r>
      <rPr>
        <sz val="8"/>
        <color indexed="8"/>
        <rFont val="Arial"/>
        <family val="2"/>
        <charset val="204"/>
      </rPr>
      <t xml:space="preserve"> датчик температуры, диапазон измеряемых температур -55….+125°С,  кабель 2 метра</t>
    </r>
  </si>
  <si>
    <t>Реле контроля частоты</t>
  </si>
  <si>
    <t>РКЧ-М01 АС150-400В УХЛ4</t>
  </si>
  <si>
    <t>регулировка верхнего и нижниго порога, диапазон контролируемой частоты от напряжения питания</t>
  </si>
  <si>
    <t>РКЧ-М02 АСDC150-400В УХЛ4</t>
  </si>
  <si>
    <r>
      <rPr>
        <sz val="8"/>
        <color indexed="8"/>
        <rFont val="Arial"/>
        <family val="2"/>
        <charset val="204"/>
      </rPr>
      <t xml:space="preserve">регулировка верхнего и нижниго порога, диапазон контролируемой частоты от отдельного входа (3-40В или 30-400В), </t>
    </r>
    <r>
      <rPr>
        <sz val="8"/>
        <color indexed="60"/>
        <rFont val="Arial"/>
        <family val="2"/>
        <charset val="204"/>
      </rPr>
      <t>гальванически развязанный вход</t>
    </r>
    <r>
      <rPr>
        <sz val="8"/>
        <color indexed="8"/>
        <rFont val="Arial"/>
        <family val="2"/>
        <charset val="204"/>
      </rPr>
      <t xml:space="preserve"> с двумя диапазонами чувствительности</t>
    </r>
  </si>
  <si>
    <t>РКЧ-М02 АСDC150-400В УХЛ2</t>
  </si>
  <si>
    <t>Фотореле</t>
  </si>
  <si>
    <t>ФР-М01-1-15 АСDC24В/AC230В УХЛ4 с датчиком</t>
  </si>
  <si>
    <r>
      <rPr>
        <sz val="8"/>
        <color indexed="8"/>
        <rFont val="Arial"/>
        <family val="2"/>
        <charset val="204"/>
      </rPr>
      <t xml:space="preserve">автоматическое включение и отключение освещения, </t>
    </r>
    <r>
      <rPr>
        <sz val="8"/>
        <color indexed="60"/>
        <rFont val="Arial Cyr"/>
        <family val="2"/>
        <charset val="204"/>
      </rPr>
      <t>фотодатчик входит в комплект</t>
    </r>
  </si>
  <si>
    <t>ФР-М01-1-15 АСDC24В/AC230В УХЛ4 без датчика</t>
  </si>
  <si>
    <r>
      <rPr>
        <sz val="8"/>
        <color indexed="8"/>
        <rFont val="Arial"/>
        <family val="2"/>
        <charset val="204"/>
      </rPr>
      <t xml:space="preserve">автоматическое включение и отключение освещения, </t>
    </r>
    <r>
      <rPr>
        <sz val="8"/>
        <color indexed="60"/>
        <rFont val="Arial Cyr"/>
        <family val="2"/>
        <charset val="204"/>
      </rPr>
      <t>без фотодатчика</t>
    </r>
  </si>
  <si>
    <t>ФР-М01-1-15 АСDC24В/AC230В УХЛ2 с датчиком</t>
  </si>
  <si>
    <t>ФР-М01-1-15 АСDC24В/AC230В УХЛ2 без датчика</t>
  </si>
  <si>
    <r>
      <rPr>
        <b/>
        <sz val="8"/>
        <rFont val="Arial"/>
        <family val="2"/>
        <charset val="204"/>
      </rPr>
      <t xml:space="preserve">ФР-2М AC230В УХЛ4 с датчиком </t>
    </r>
    <r>
      <rPr>
        <b/>
        <i/>
        <sz val="8"/>
        <color indexed="10"/>
        <rFont val="Arial"/>
        <family val="2"/>
        <charset val="204"/>
      </rPr>
      <t>NEW!</t>
    </r>
  </si>
  <si>
    <r>
      <rPr>
        <b/>
        <sz val="8"/>
        <color indexed="8"/>
        <rFont val="Arial"/>
        <family val="2"/>
        <charset val="204"/>
      </rPr>
      <t>ультратонкое</t>
    </r>
    <r>
      <rPr>
        <sz val="8"/>
        <color indexed="8"/>
        <rFont val="Arial"/>
        <family val="2"/>
        <charset val="204"/>
      </rPr>
      <t xml:space="preserve">, автоматическое включение и отключение освещения, диапазон уровня освещенности 0,1 - 500 лк, ток коммутации 16А, дистанционно обучаемое, регулируемый диапазон времени отключения 0,5-7ч,  </t>
    </r>
    <r>
      <rPr>
        <sz val="8"/>
        <color indexed="60"/>
        <rFont val="Arial Cyr"/>
        <family val="2"/>
        <charset val="204"/>
      </rPr>
      <t>фотодатчик входит в комплект</t>
    </r>
  </si>
  <si>
    <r>
      <rPr>
        <sz val="8"/>
        <rFont val="Arial"/>
        <family val="2"/>
        <charset val="204"/>
      </rPr>
      <t xml:space="preserve">ФР-2М AC230В УХЛ2 с датчиком </t>
    </r>
    <r>
      <rPr>
        <b/>
        <i/>
        <sz val="8"/>
        <color indexed="10"/>
        <rFont val="Arial"/>
        <family val="2"/>
        <charset val="204"/>
      </rPr>
      <t>NEW!</t>
    </r>
  </si>
  <si>
    <r>
      <rPr>
        <b/>
        <sz val="8"/>
        <color indexed="8"/>
        <rFont val="Arial"/>
        <family val="2"/>
        <charset val="204"/>
      </rPr>
      <t>ультратонкое,</t>
    </r>
    <r>
      <rPr>
        <sz val="8"/>
        <color indexed="8"/>
        <rFont val="Arial"/>
        <family val="2"/>
        <charset val="204"/>
      </rPr>
      <t xml:space="preserve"> автоматическое включение и отключение освещения, диапазон уровня освещенности 0,1 - 500 лк, ток коммутации 16А, дистанционно обучаемое, регулируемый диапазон времени отключения 0,5-7ч,  </t>
    </r>
    <r>
      <rPr>
        <sz val="8"/>
        <color indexed="60"/>
        <rFont val="Arial Cyr"/>
        <family val="2"/>
        <charset val="204"/>
      </rPr>
      <t>фотодатчик входит в комплект</t>
    </r>
  </si>
  <si>
    <t>ФР-М02 AC230B УХЛ4 с датчиком</t>
  </si>
  <si>
    <r>
      <rPr>
        <sz val="8"/>
        <color indexed="8"/>
        <rFont val="Arial"/>
        <family val="2"/>
        <charset val="204"/>
      </rPr>
      <t xml:space="preserve">автоматическое включение и отключение освещения, диапазон уровня освещенности 0,1 - 500 лк, ток коммутации 16А, дистанционно обучаемое, регулируемый диапазон времени отключения 0,5-5ч,  </t>
    </r>
    <r>
      <rPr>
        <sz val="8"/>
        <color indexed="60"/>
        <rFont val="Arial Cyr"/>
        <family val="2"/>
        <charset val="204"/>
      </rPr>
      <t>фотодатчик входит в комплект</t>
    </r>
  </si>
  <si>
    <t>ФР-М02 AC230B УХЛ4 без датчика</t>
  </si>
  <si>
    <r>
      <rPr>
        <sz val="8"/>
        <color indexed="8"/>
        <rFont val="Arial"/>
        <family val="2"/>
        <charset val="204"/>
      </rPr>
      <t xml:space="preserve">автоматическое включение и отключение освещения, диапазон уровня освещенности 0,1 - 500 лк, ток коммутации 16А, дистанционно обучаемое, регулируемый диапазон времени отключения 0,5-5ч,  </t>
    </r>
    <r>
      <rPr>
        <sz val="8"/>
        <color indexed="60"/>
        <rFont val="Arial Cyr"/>
        <family val="2"/>
        <charset val="204"/>
      </rPr>
      <t>без фотодатчика</t>
    </r>
  </si>
  <si>
    <t>ФР-М02 AC230B УХЛ2 с датчиком</t>
  </si>
  <si>
    <t>ФР-М02 AC230B УХЛ2 без датчика</t>
  </si>
  <si>
    <t>ФР-М02 DC24 УХЛ2 с датчиком</t>
  </si>
  <si>
    <t>ФР-М02 DC24 УХЛ2 без датчика</t>
  </si>
  <si>
    <t>ФР-31 АС230В УХЛ4</t>
  </si>
  <si>
    <r>
      <rPr>
        <sz val="8"/>
        <color indexed="8"/>
        <rFont val="Arial"/>
        <family val="2"/>
        <charset val="204"/>
      </rPr>
      <t xml:space="preserve">фотоблок, настраиваемый уровень освещенности 0,1…500лк, ток коммутации 30А, </t>
    </r>
    <r>
      <rPr>
        <sz val="8"/>
        <color indexed="60"/>
        <rFont val="Arial"/>
        <family val="2"/>
        <charset val="204"/>
      </rPr>
      <t>без фотодатчика</t>
    </r>
  </si>
  <si>
    <t>ФР-31 АС230В УХЛ2</t>
  </si>
  <si>
    <t>ФД-3-1 фотодатчик</t>
  </si>
  <si>
    <t>датчик для фотореле, контроль уровня освещенности, исполнение IP-66, длина кабеля - 1 метра</t>
  </si>
  <si>
    <t>Кронштейн ФД</t>
  </si>
  <si>
    <t>для крепления фотодатчика к стене, поставляется отдельно</t>
  </si>
  <si>
    <t>Модульные приборы разные</t>
  </si>
  <si>
    <t>управление поочерёдной работой двух агрегатов, 2 релейных переключающих выхода 16А, корпус 1модуль</t>
  </si>
  <si>
    <t>РЗН-1М AC230В УХЛ4</t>
  </si>
  <si>
    <t>защита насосов от перегрева или попадания внутрь воды, 1 модуль</t>
  </si>
  <si>
    <t>РТУ-2 ACDC230В УХЛ4</t>
  </si>
  <si>
    <t>реле телеуправления  предназначено для электрической блокировки при управлении двумя взаимоисключающими потребителями, корпус 1 модуль</t>
  </si>
  <si>
    <t>РТУ-2 ACDC230В УХЛ2</t>
  </si>
  <si>
    <t>РТУ-2 ACDC24В УХЛ4</t>
  </si>
  <si>
    <t>РТУ-2 ACDC24В УХЛ2</t>
  </si>
  <si>
    <t>СБ-2-1 УХЛ4</t>
  </si>
  <si>
    <t>снабберный модуль защищает коммутирующие контакты от разрушительного действия выбросов напряжения, возникающих при коммутации обмоток электромагнитных устройств, тонкий корпус 13 мм</t>
  </si>
  <si>
    <t xml:space="preserve">МВ-3М УХЛ4 </t>
  </si>
  <si>
    <t>предназначен для обеспечения качественного электропитания в трёхфазных сетях с высоким уровнем импульсных помех индустриального и атмосферного характера</t>
  </si>
  <si>
    <t>МК-3М УХЛ4</t>
  </si>
  <si>
    <t>обеспечение работы подсветки в кнопках управления лестничного освещения, 3 конденсатора</t>
  </si>
  <si>
    <t>МД-3М-2 УХЛ4</t>
  </si>
  <si>
    <r>
      <rPr>
        <sz val="8"/>
        <color indexed="8"/>
        <rFont val="Arial"/>
        <family val="2"/>
        <charset val="204"/>
      </rPr>
      <t xml:space="preserve">модуль диодный, </t>
    </r>
    <r>
      <rPr>
        <b/>
        <sz val="8"/>
        <color indexed="60"/>
        <rFont val="Arial"/>
        <family val="2"/>
        <charset val="204"/>
      </rPr>
      <t>к реле РИО</t>
    </r>
  </si>
  <si>
    <t>ПКМ-1 АС250В УХЛ4</t>
  </si>
  <si>
    <t>Переключатель контактов одинарный, 2А, корпус 13мм</t>
  </si>
  <si>
    <t>ПКМ-2 АС250В УХЛ4</t>
  </si>
  <si>
    <t>Переключатель контактов двойной, 2А, корпус 13мм</t>
  </si>
  <si>
    <t>ПКМ-3 АС250В УХЛ4</t>
  </si>
  <si>
    <t>Переключатель контактов тройной, 2А, корпус 13мм</t>
  </si>
  <si>
    <t>ВКМ-1 15А АС250В УХЛ4</t>
  </si>
  <si>
    <t>выключатель одинарный предназначен для установки в распределительные шкафы для коммутации маломощных нагрузок, 15 А, 1 кнопка</t>
  </si>
  <si>
    <t>ВКМ-1 6А АС250В УХЛ4</t>
  </si>
  <si>
    <t>выключатель одинарный предназначен для установки в распределительные шкафы для коммутации маломощных нагрузок, 6 А, 1 кнопка</t>
  </si>
  <si>
    <t>ВКМ-1 4А АС250В УХЛ4</t>
  </si>
  <si>
    <t>выключатель одинарный предназначен для установки в распределительные шкафы для коммутации маломощных нагрузок, 4 А, 1 кнопка</t>
  </si>
  <si>
    <t>ВКМ-2 4А АС250В УХЛ4</t>
  </si>
  <si>
    <t>выключатель двойной предназначен для установки в распределительные шкафы для коммутации маломощных нагрузок, 4 А, 2 кнопки</t>
  </si>
  <si>
    <t>ГКМ-4-1 6А АС250В УХЛ4</t>
  </si>
  <si>
    <r>
      <rPr>
        <sz val="8"/>
        <color indexed="8"/>
        <rFont val="Arial"/>
        <family val="2"/>
        <charset val="204"/>
      </rPr>
      <t xml:space="preserve">гнездо контрольное модульное, </t>
    </r>
    <r>
      <rPr>
        <sz val="8"/>
        <color indexed="60"/>
        <rFont val="Arial Cyr"/>
        <family val="2"/>
        <charset val="204"/>
      </rPr>
      <t>тонкий корпус 13мм</t>
    </r>
  </si>
  <si>
    <t>ЗМ-1М AC230В УХЛ4</t>
  </si>
  <si>
    <t>зуммер для звуковой сигнализации срабатывания различных систем, тонкий корпус 13мм</t>
  </si>
  <si>
    <t>МДП-1 15А АС250В УХЛ4</t>
  </si>
  <si>
    <t>модуль держателей предохранителей предназначен для установки плавких вставок предохранителей в распределительных щитах, 1 предохранитель</t>
  </si>
  <si>
    <t>МДП-2 15А АС250В УХЛ4</t>
  </si>
  <si>
    <t>модуль держателей предохранителей предназначен для установки плавких вставок предохранителей в распределительных щитах,на 2 предохранителя</t>
  </si>
  <si>
    <t>МДП-3 15А АС250В УХЛ4</t>
  </si>
  <si>
    <t>модуль держателей предохранителей предназначен для установки плавких вставок предохранителей в распределительных щитах, на 3 предохранителя</t>
  </si>
  <si>
    <t>ЛСМ-1к ACDC230В УХЛ4</t>
  </si>
  <si>
    <t>Лампа сигнальная одинарная, красный , тонкий корпус 13мм</t>
  </si>
  <si>
    <t>ЛСМ-1з ACDC230В УХЛ4</t>
  </si>
  <si>
    <t>Лампа сигнальная одинарная, зеленый , тонкий корпус 13мм</t>
  </si>
  <si>
    <t>ЛСМ-2кз ACDC230В УХЛ4</t>
  </si>
  <si>
    <t>Лампа сигнальная двойная; красный, зеленый, тонкий корпус 13мм</t>
  </si>
  <si>
    <t>ЛСМ-3к ACDC230В УХЛ4</t>
  </si>
  <si>
    <t>Лампа сигнальная тройная, красный, тонкий корпус 13мм</t>
  </si>
  <si>
    <t>ЛСМ-3з ACDC230В УХЛ4</t>
  </si>
  <si>
    <t>Лампа сигнальная тройная, зеленый, тонкий корпус 13мм</t>
  </si>
  <si>
    <t>ЛСМ-3жзк ACDC230В УХЛ4</t>
  </si>
  <si>
    <t>Лампа сигнальная тройная; зеленый желтый,красный, тонкий корпус 13мм</t>
  </si>
  <si>
    <t>Трансформаторы тока</t>
  </si>
  <si>
    <t>сторонний производитель</t>
  </si>
  <si>
    <t>MES-62/20 (20A/5A)</t>
  </si>
  <si>
    <t>установка на DIN рейку, сквозное отверстие 30 мм</t>
  </si>
  <si>
    <t>MES-62/30 (60A/5A)</t>
  </si>
  <si>
    <t>MES-62/30 (75A/5A)</t>
  </si>
  <si>
    <t>MES-62/30 (100A/5A)</t>
  </si>
  <si>
    <t>MES-62/30 (250A/5A)</t>
  </si>
  <si>
    <t>MES-62/30 (300A/5A)</t>
  </si>
  <si>
    <t>MES-62/30 (400A/5A)</t>
  </si>
  <si>
    <t>MES-62/30 (600A/5A)</t>
  </si>
  <si>
    <t>Вольтметры</t>
  </si>
  <si>
    <t>Вольтметр D91-20</t>
  </si>
  <si>
    <t>вольтметр в щит 45/45 мм., от 20 до 480В</t>
  </si>
  <si>
    <t>4680019910833</t>
  </si>
  <si>
    <t>ВРТ-М02 АС20-450В УХЛ4</t>
  </si>
  <si>
    <t>Вольтметр на ДИН рейку с функцией мониторинга тока короткого замыкания и сопротивления цепи фаза-ноль сети и сравнения с током срабатывания вводного автомата</t>
  </si>
  <si>
    <t>ВР-М03 АС15-450В УХЛ4</t>
  </si>
  <si>
    <t>вольтметр на ДИН рейку, измерение напряжения трехфазной сети</t>
  </si>
  <si>
    <t>ВР-М03 АС15-450В УХЛ2</t>
  </si>
  <si>
    <r>
      <rPr>
        <b/>
        <sz val="10"/>
        <color indexed="8"/>
        <rFont val="Arial Cyr"/>
        <family val="2"/>
        <charset val="204"/>
      </rPr>
      <t xml:space="preserve">ВР-М03-1 АС15-450В УХЛ4 </t>
    </r>
    <r>
      <rPr>
        <b/>
        <i/>
        <sz val="10"/>
        <color indexed="10"/>
        <rFont val="Arial Cyr"/>
        <family val="2"/>
        <charset val="204"/>
      </rPr>
      <t>NEW!</t>
    </r>
  </si>
  <si>
    <r>
      <rPr>
        <sz val="8"/>
        <color indexed="8"/>
        <rFont val="Arial"/>
        <family val="2"/>
        <charset val="204"/>
      </rPr>
      <t xml:space="preserve">вольтметр (объедененная нейтраль), измерение напряжения </t>
    </r>
    <r>
      <rPr>
        <sz val="8"/>
        <color indexed="60"/>
        <rFont val="Arial"/>
        <family val="2"/>
        <charset val="204"/>
      </rPr>
      <t>трехфазной сети</t>
    </r>
  </si>
  <si>
    <t>ВР-М02 АС20-450В УХЛ4</t>
  </si>
  <si>
    <t>вольтметр на ДИН рейку (функция памяти +/-, отключение и т.д.)</t>
  </si>
  <si>
    <t>ВР-М02 АС20-450В УХЛ2</t>
  </si>
  <si>
    <t>ВР-М01-29СД АС15-450В УХЛ4</t>
  </si>
  <si>
    <r>
      <rPr>
        <sz val="8"/>
        <color indexed="8"/>
        <rFont val="Arial"/>
        <family val="2"/>
        <charset val="204"/>
      </rPr>
      <t xml:space="preserve">вольтметр в щит формат квадратной сигнальной лампы </t>
    </r>
    <r>
      <rPr>
        <sz val="8"/>
        <color indexed="60"/>
        <rFont val="Arial"/>
        <family val="2"/>
        <charset val="204"/>
      </rPr>
      <t>30/30 мм.</t>
    </r>
    <r>
      <rPr>
        <sz val="8"/>
        <color indexed="8"/>
        <rFont val="Arial"/>
        <family val="2"/>
        <charset val="204"/>
      </rPr>
      <t>, светодиодный экран</t>
    </r>
  </si>
  <si>
    <t xml:space="preserve">ВАР-М01-08 AC20-450В УХЛ4 </t>
  </si>
  <si>
    <r>
      <rPr>
        <sz val="8"/>
        <color indexed="8"/>
        <rFont val="Arial"/>
        <family val="2"/>
        <charset val="204"/>
      </rPr>
      <t xml:space="preserve">измерение и </t>
    </r>
    <r>
      <rPr>
        <sz val="8"/>
        <color indexed="60"/>
        <rFont val="Arial"/>
        <family val="2"/>
        <charset val="204"/>
      </rPr>
      <t>индикация</t>
    </r>
    <r>
      <rPr>
        <sz val="8"/>
        <color indexed="8"/>
        <rFont val="Arial"/>
        <family val="2"/>
        <charset val="204"/>
      </rPr>
      <t xml:space="preserve"> сетевого </t>
    </r>
    <r>
      <rPr>
        <sz val="8"/>
        <color indexed="60"/>
        <rFont val="Arial"/>
        <family val="2"/>
        <charset val="204"/>
      </rPr>
      <t>напряжения</t>
    </r>
    <r>
      <rPr>
        <sz val="8"/>
        <color indexed="8"/>
        <rFont val="Arial"/>
        <family val="2"/>
        <charset val="204"/>
      </rPr>
      <t xml:space="preserve"> от 20 до 450В </t>
    </r>
    <r>
      <rPr>
        <sz val="8"/>
        <color indexed="60"/>
        <rFont val="Arial"/>
        <family val="2"/>
        <charset val="204"/>
      </rPr>
      <t>и тока</t>
    </r>
    <r>
      <rPr>
        <sz val="8"/>
        <color indexed="8"/>
        <rFont val="Arial"/>
        <family val="2"/>
        <charset val="204"/>
      </rPr>
      <t xml:space="preserve"> от 0 до 63А, 2 модуля</t>
    </r>
  </si>
  <si>
    <t>ВАР-М02-10 AC20-450В УХЛ4</t>
  </si>
  <si>
    <r>
      <rPr>
        <sz val="8"/>
        <color indexed="8"/>
        <rFont val="Arial"/>
        <family val="2"/>
        <charset val="204"/>
      </rPr>
      <t xml:space="preserve">измерение и </t>
    </r>
    <r>
      <rPr>
        <sz val="8"/>
        <color indexed="60"/>
        <rFont val="Arial"/>
        <family val="2"/>
        <charset val="204"/>
      </rPr>
      <t>индикация</t>
    </r>
    <r>
      <rPr>
        <sz val="8"/>
        <color indexed="8"/>
        <rFont val="Arial"/>
        <family val="2"/>
        <charset val="204"/>
      </rPr>
      <t xml:space="preserve"> сетевого </t>
    </r>
    <r>
      <rPr>
        <sz val="8"/>
        <color indexed="60"/>
        <rFont val="Arial"/>
        <family val="2"/>
        <charset val="204"/>
      </rPr>
      <t>напряжения</t>
    </r>
    <r>
      <rPr>
        <sz val="8"/>
        <color indexed="8"/>
        <rFont val="Arial"/>
        <family val="2"/>
        <charset val="204"/>
      </rPr>
      <t xml:space="preserve"> от 20 до 450В </t>
    </r>
    <r>
      <rPr>
        <sz val="8"/>
        <color indexed="60"/>
        <rFont val="Arial"/>
        <family val="2"/>
        <charset val="204"/>
      </rPr>
      <t>и тока</t>
    </r>
    <r>
      <rPr>
        <sz val="8"/>
        <color indexed="8"/>
        <rFont val="Arial"/>
        <family val="2"/>
        <charset val="204"/>
      </rPr>
      <t xml:space="preserve"> от 0 до 63А, щитовой корпус 45/45</t>
    </r>
  </si>
  <si>
    <t>ВАР-М02 АС20-450В УХЛ4</t>
  </si>
  <si>
    <r>
      <rPr>
        <sz val="8"/>
        <color indexed="8"/>
        <rFont val="Arial"/>
        <family val="2"/>
        <charset val="204"/>
      </rPr>
      <t xml:space="preserve">измерение и </t>
    </r>
    <r>
      <rPr>
        <sz val="8"/>
        <color indexed="60"/>
        <rFont val="Arial"/>
        <family val="2"/>
        <charset val="204"/>
      </rPr>
      <t>индикация</t>
    </r>
    <r>
      <rPr>
        <sz val="8"/>
        <color indexed="8"/>
        <rFont val="Arial"/>
        <family val="2"/>
        <charset val="204"/>
      </rPr>
      <t xml:space="preserve"> сетевого </t>
    </r>
    <r>
      <rPr>
        <sz val="8"/>
        <color indexed="60"/>
        <rFont val="Arial"/>
        <family val="2"/>
        <charset val="204"/>
      </rPr>
      <t>напряжения</t>
    </r>
    <r>
      <rPr>
        <sz val="8"/>
        <color indexed="8"/>
        <rFont val="Arial"/>
        <family val="2"/>
        <charset val="204"/>
      </rPr>
      <t xml:space="preserve"> от 20 до 450В </t>
    </r>
    <r>
      <rPr>
        <sz val="8"/>
        <color indexed="60"/>
        <rFont val="Arial"/>
        <family val="2"/>
        <charset val="204"/>
      </rPr>
      <t>и тока</t>
    </r>
    <r>
      <rPr>
        <sz val="8"/>
        <color indexed="8"/>
        <rFont val="Arial"/>
        <family val="2"/>
        <charset val="204"/>
      </rPr>
      <t xml:space="preserve"> от 0 до 999А, 1 модуль</t>
    </r>
  </si>
  <si>
    <t>Механические, электромеханические счётчики</t>
  </si>
  <si>
    <t>Колёсный энкодер LK-80</t>
  </si>
  <si>
    <t>электромеханический датчик (энкодер) длины, 1 мм = 1 импульс</t>
  </si>
  <si>
    <t>Колёсный энкодер LK-90</t>
  </si>
  <si>
    <t>электромеханический датчик (энкодер) длины, 1 см = 1 импульс</t>
  </si>
  <si>
    <t>Блоки питания</t>
  </si>
  <si>
    <t>БПИ-13-24 УХЛ4</t>
  </si>
  <si>
    <t>БП для питания различных устройств, сеть питания 230В, стабилизированное номинальное выходное напряжение 24В,корпус ультратонкий 13мм</t>
  </si>
  <si>
    <t>БПИ-13-12 УХЛ4</t>
  </si>
  <si>
    <r>
      <rPr>
        <b/>
        <i/>
        <sz val="11"/>
        <rFont val="Arial Cyr"/>
        <family val="2"/>
        <charset val="204"/>
      </rPr>
      <t xml:space="preserve">Промежуточные реле на </t>
    </r>
    <r>
      <rPr>
        <b/>
        <i/>
        <sz val="11"/>
        <color indexed="10"/>
        <rFont val="Arial Cyr"/>
        <family val="2"/>
        <charset val="204"/>
      </rPr>
      <t>ДИН рейку</t>
    </r>
  </si>
  <si>
    <t>МРП-1 ACDC24В/AC230В УХЛ4</t>
  </si>
  <si>
    <t>1 переключающий контакт, максимальный коммутируемый ток 16А, корпус 1 модуль</t>
  </si>
  <si>
    <t>МРП-1 ACDC24В/AC230В УХЛ2</t>
  </si>
  <si>
    <t>МРП-1 АСDC12В УХЛ4</t>
  </si>
  <si>
    <t>Реле ограничения пускового тока, 1 переключающий контакт, максимальный коммутируемый ток 16А, корпус 13 мм</t>
  </si>
  <si>
    <t>МРП-2М AC230В УХЛ4</t>
  </si>
  <si>
    <r>
      <rPr>
        <sz val="8"/>
        <color indexed="8"/>
        <rFont val="Arial"/>
        <family val="2"/>
        <charset val="204"/>
      </rPr>
      <t xml:space="preserve">2 переключающих группы контактов, максимальный коммутируемый ток 5А, </t>
    </r>
    <r>
      <rPr>
        <sz val="8"/>
        <color indexed="60"/>
        <rFont val="Arial"/>
        <family val="2"/>
        <charset val="204"/>
      </rPr>
      <t>сверх тонкий корпус 13мм</t>
    </r>
  </si>
  <si>
    <t>МРП-2М AC230В УХЛ2</t>
  </si>
  <si>
    <t>МРП-2М ACDC24В УХЛ4</t>
  </si>
  <si>
    <t>МРП-2М ACDC24В УХЛ2</t>
  </si>
  <si>
    <t>МРП-2М ACDC12В УХЛ4</t>
  </si>
  <si>
    <t>МРП-2М ACDC12В УХЛ2</t>
  </si>
  <si>
    <t>МРП-2 AC230В УХЛ4</t>
  </si>
  <si>
    <t>2 переключающих контакта, максимальный коммутируемый ток 16А, корпус 1 модуль</t>
  </si>
  <si>
    <t>МРП-2 AC230В УХЛ2</t>
  </si>
  <si>
    <t>МРП-2 ACDC12В УХЛ4</t>
  </si>
  <si>
    <t>МРП-2 ACDC12В УХЛ2</t>
  </si>
  <si>
    <t>МРП-2 ACDC24В УХЛ4</t>
  </si>
  <si>
    <t>МРП-2 ACDC24В УХЛ2</t>
  </si>
  <si>
    <t>МРП-2 ACDC60В УХЛ4</t>
  </si>
  <si>
    <t>МРП-2-1 ACDC24В/AC230В  УХЛ4</t>
  </si>
  <si>
    <t>2 переключающих контакта, максимальный коммутируемый ток 8А, корпус 1 модуль</t>
  </si>
  <si>
    <t>МРП-2-1 ACDC24В/AC230В  УХЛ2</t>
  </si>
  <si>
    <t>МРП-2-1 ACDC12В УХЛ4</t>
  </si>
  <si>
    <t>МРП-2-1 AC36В УХЛ4</t>
  </si>
  <si>
    <t>МРП-3 ACDC220В УХЛ4</t>
  </si>
  <si>
    <t>3 НО, максимальный коммутируемый ток 16А, корпус 1 модуль</t>
  </si>
  <si>
    <t>МРП-3 ACDC230В УХЛ4</t>
  </si>
  <si>
    <t>МРП-3 ACDC230В УХЛ2</t>
  </si>
  <si>
    <t>МРП-3 ACDC110В УХЛ4</t>
  </si>
  <si>
    <t>МРП-3 ACDC60В УХЛ4</t>
  </si>
  <si>
    <t>МРП-3 AC400В УХЛ4</t>
  </si>
  <si>
    <t>МРП-3-1 AC230В УХЛ4</t>
  </si>
  <si>
    <t>3 переключающих контакта, максимальный коммутируемый ток 8А, корпус 1 модуль</t>
  </si>
  <si>
    <t>МРП-3-1 AC230В УХЛ2</t>
  </si>
  <si>
    <t>МРП-3-1 ACDС230В УХЛ4</t>
  </si>
  <si>
    <t>МРП-3-1 ACDС230В УХЛ2</t>
  </si>
  <si>
    <t>МРП-3-1 DC220В УХЛ4</t>
  </si>
  <si>
    <t>МРП-3-1 ACDC12В УХЛ4</t>
  </si>
  <si>
    <t>МРП-3-1 ACDC24В УХЛ4</t>
  </si>
  <si>
    <t>МРП-3-1 ACDC24В УХЛ2</t>
  </si>
  <si>
    <r>
      <rPr>
        <b/>
        <sz val="9"/>
        <rFont val="Arial"/>
        <family val="2"/>
        <charset val="204"/>
      </rPr>
      <t xml:space="preserve">МРП-3М AC230В УХЛ4 </t>
    </r>
    <r>
      <rPr>
        <b/>
        <i/>
        <sz val="9"/>
        <color indexed="10"/>
        <rFont val="Arial"/>
        <family val="2"/>
        <charset val="204"/>
      </rPr>
      <t>NEW</t>
    </r>
  </si>
  <si>
    <r>
      <rPr>
        <sz val="8"/>
        <color indexed="60"/>
        <rFont val="Arial"/>
        <family val="2"/>
        <charset val="204"/>
      </rPr>
      <t>3 переключающих группы контактов</t>
    </r>
    <r>
      <rPr>
        <sz val="8"/>
        <color indexed="8"/>
        <rFont val="Arial"/>
        <family val="2"/>
        <charset val="204"/>
      </rPr>
      <t xml:space="preserve">, максимальный коммутируемый ток 5А, </t>
    </r>
    <r>
      <rPr>
        <sz val="8"/>
        <color indexed="60"/>
        <rFont val="Arial"/>
        <family val="2"/>
        <charset val="204"/>
      </rPr>
      <t>сверх тонкий корпус 13мм</t>
    </r>
  </si>
  <si>
    <r>
      <rPr>
        <sz val="9"/>
        <rFont val="Arial"/>
        <family val="2"/>
        <charset val="204"/>
      </rPr>
      <t xml:space="preserve">МРП-3М AC230В УХЛ2  </t>
    </r>
    <r>
      <rPr>
        <i/>
        <sz val="9"/>
        <color indexed="10"/>
        <rFont val="Arial"/>
        <family val="2"/>
        <charset val="204"/>
      </rPr>
      <t>NEW</t>
    </r>
  </si>
  <si>
    <r>
      <rPr>
        <b/>
        <sz val="9"/>
        <rFont val="Arial"/>
        <family val="2"/>
        <charset val="204"/>
      </rPr>
      <t xml:space="preserve">МРП-3М ACDC24В УХЛ4 </t>
    </r>
    <r>
      <rPr>
        <b/>
        <i/>
        <sz val="9"/>
        <color indexed="10"/>
        <rFont val="Arial"/>
        <family val="2"/>
        <charset val="204"/>
      </rPr>
      <t>NEW</t>
    </r>
  </si>
  <si>
    <t>3 переключающих группы контактов, максимальный коммутируемый ток 5А, сверх тонкий корпус 13мм</t>
  </si>
  <si>
    <r>
      <rPr>
        <sz val="9"/>
        <rFont val="Arial"/>
        <family val="2"/>
        <charset val="204"/>
      </rPr>
      <t xml:space="preserve">МРП-3М ACDC24В УХЛ2 </t>
    </r>
    <r>
      <rPr>
        <i/>
        <sz val="9"/>
        <color indexed="10"/>
        <rFont val="Arial"/>
        <family val="2"/>
        <charset val="204"/>
      </rPr>
      <t>NEW</t>
    </r>
  </si>
  <si>
    <r>
      <rPr>
        <b/>
        <sz val="9"/>
        <rFont val="Arial"/>
        <family val="2"/>
        <charset val="204"/>
      </rPr>
      <t xml:space="preserve">МРП-3М ACDC12В УХЛ4 </t>
    </r>
    <r>
      <rPr>
        <b/>
        <i/>
        <sz val="9"/>
        <color indexed="10"/>
        <rFont val="Arial"/>
        <family val="2"/>
        <charset val="204"/>
      </rPr>
      <t>NEW</t>
    </r>
  </si>
  <si>
    <r>
      <rPr>
        <sz val="9"/>
        <rFont val="Arial"/>
        <family val="2"/>
        <charset val="204"/>
      </rPr>
      <t xml:space="preserve">МРП-3М ACDC12В УХЛ2 </t>
    </r>
    <r>
      <rPr>
        <i/>
        <sz val="9"/>
        <color indexed="10"/>
        <rFont val="Arial"/>
        <family val="2"/>
        <charset val="204"/>
      </rPr>
      <t>NEW</t>
    </r>
  </si>
  <si>
    <t>МРП-4 АС230В УХЛ4</t>
  </si>
  <si>
    <t>2 переключающих контакта + НО, максимальный коммутируемый ток 8А, корпус 1 модуль</t>
  </si>
  <si>
    <t>МРП-4 ACDC230В УХЛ4</t>
  </si>
  <si>
    <t>МРП-4 ACDC24В УХЛ4</t>
  </si>
  <si>
    <t>МРП-4 ACDC24В УХЛ2</t>
  </si>
  <si>
    <t>МРП-4 ACDC60В УХЛ4</t>
  </si>
  <si>
    <t>МРП-4 АСDC110В УХЛ4</t>
  </si>
  <si>
    <t>МРП-4-1 ACDC230В УХЛ4</t>
  </si>
  <si>
    <r>
      <rPr>
        <sz val="8"/>
        <color indexed="60"/>
        <rFont val="Arial"/>
        <family val="2"/>
        <charset val="204"/>
      </rPr>
      <t>4 группы контактов</t>
    </r>
    <r>
      <rPr>
        <sz val="8"/>
        <color indexed="8"/>
        <rFont val="Arial"/>
        <family val="2"/>
        <charset val="204"/>
      </rPr>
      <t xml:space="preserve"> максимальный коммутируемый ток 8А, корпус  22мм</t>
    </r>
  </si>
  <si>
    <t>МРП-4-1 ACDC230В УХЛ2</t>
  </si>
  <si>
    <t>МРП-4-1 ACDC24В УХЛ4</t>
  </si>
  <si>
    <r>
      <rPr>
        <sz val="8"/>
        <color indexed="60"/>
        <rFont val="Arial"/>
        <family val="2"/>
        <charset val="204"/>
      </rPr>
      <t xml:space="preserve">4 группы контактов </t>
    </r>
    <r>
      <rPr>
        <sz val="8"/>
        <color indexed="8"/>
        <rFont val="Arial"/>
        <family val="2"/>
        <charset val="204"/>
      </rPr>
      <t xml:space="preserve">максимальный коммутируемый ток 8А, </t>
    </r>
    <r>
      <rPr>
        <sz val="8"/>
        <rFont val="Arial"/>
        <family val="2"/>
        <charset val="204"/>
      </rPr>
      <t>корпус  22мм</t>
    </r>
  </si>
  <si>
    <t>МРП-4-1 ACDC24В УХЛ2</t>
  </si>
  <si>
    <t>МРП-4-1 ACDC48В УХЛ4</t>
  </si>
  <si>
    <r>
      <rPr>
        <sz val="8"/>
        <color indexed="60"/>
        <rFont val="Arial"/>
        <family val="2"/>
        <charset val="204"/>
      </rPr>
      <t xml:space="preserve">4 группы контактов </t>
    </r>
    <r>
      <rPr>
        <sz val="8"/>
        <color indexed="8"/>
        <rFont val="Arial"/>
        <family val="2"/>
        <charset val="204"/>
      </rPr>
      <t>максимальный коммутируемый ток 8А, корпус  22мм</t>
    </r>
  </si>
  <si>
    <r>
      <rPr>
        <b/>
        <sz val="9"/>
        <rFont val="Arial"/>
        <family val="2"/>
        <charset val="204"/>
      </rPr>
      <t xml:space="preserve">МРП-4-2 ACDC230В УХЛ4 </t>
    </r>
    <r>
      <rPr>
        <b/>
        <i/>
        <sz val="9"/>
        <color indexed="10"/>
        <rFont val="Arial"/>
        <family val="2"/>
        <charset val="204"/>
      </rPr>
      <t>NEW</t>
    </r>
  </si>
  <si>
    <r>
      <rPr>
        <b/>
        <sz val="8"/>
        <color indexed="60"/>
        <rFont val="Arial"/>
        <family val="2"/>
        <charset val="204"/>
      </rPr>
      <t>4 группы контактов</t>
    </r>
    <r>
      <rPr>
        <sz val="8"/>
        <rFont val="Arial"/>
        <family val="2"/>
        <charset val="204"/>
      </rPr>
      <t xml:space="preserve"> максимальный коммутируемый ток 5А, </t>
    </r>
    <r>
      <rPr>
        <b/>
        <sz val="8"/>
        <color indexed="60"/>
        <rFont val="Arial"/>
        <family val="2"/>
        <charset val="204"/>
      </rPr>
      <t>корпус  18мм</t>
    </r>
  </si>
  <si>
    <r>
      <rPr>
        <sz val="9"/>
        <rFont val="Arial"/>
        <family val="2"/>
        <charset val="204"/>
      </rPr>
      <t xml:space="preserve">МРП-4-2 ACDC230В УХЛ2 </t>
    </r>
    <r>
      <rPr>
        <i/>
        <sz val="9"/>
        <color indexed="10"/>
        <rFont val="Arial"/>
        <family val="2"/>
        <charset val="204"/>
      </rPr>
      <t>NEW</t>
    </r>
  </si>
  <si>
    <t>Потенциометр для управления регуляторами мощности</t>
  </si>
  <si>
    <t>Потенциометр однооборотный ПШ-1М</t>
  </si>
  <si>
    <t>пределы регулировки 2-50 кОм, однооборотный, от 0 до 100%, со шкалой</t>
  </si>
  <si>
    <r>
      <rPr>
        <b/>
        <i/>
        <sz val="11"/>
        <color indexed="60"/>
        <rFont val="Arial Cyr"/>
        <family val="2"/>
        <charset val="204"/>
      </rPr>
      <t>Цифровые</t>
    </r>
    <r>
      <rPr>
        <b/>
        <i/>
        <sz val="11"/>
        <rFont val="Arial Cyr"/>
        <family val="2"/>
        <charset val="204"/>
      </rPr>
      <t xml:space="preserve">, однофазные, активно-индуктивная нагрузка, управление фазовым углом или числоимпульсное управление (переключаемо), управляющий сигнал: (4-20mA, 0-10В, потенциометр, сухой контакт), AC170-480 Вольт </t>
    </r>
    <r>
      <rPr>
        <b/>
        <i/>
        <sz val="11"/>
        <color indexed="60"/>
        <rFont val="Arial Cyr"/>
        <family val="2"/>
        <charset val="204"/>
      </rPr>
      <t>(производство ЗАО "МЕАНДР")</t>
    </r>
  </si>
  <si>
    <t>ТРМ-1М-30</t>
  </si>
  <si>
    <t>модифицированная модель , 30А</t>
  </si>
  <si>
    <t>ТРМ-1М-30-RS485</t>
  </si>
  <si>
    <t>модифицированная модель , + интерфейс RS485 (протокол Modbus)</t>
  </si>
  <si>
    <t>ТРМ-1М-45</t>
  </si>
  <si>
    <t>модифицированная модель , 45А</t>
  </si>
  <si>
    <t>ТРМ-1М-45-RS485</t>
  </si>
  <si>
    <t>ТРМ-1М-60</t>
  </si>
  <si>
    <t>модифицированная модель , 60А</t>
  </si>
  <si>
    <t>ТРМ-1М-60-RS485</t>
  </si>
  <si>
    <t>ТРМ-1М-80</t>
  </si>
  <si>
    <t>модифицированная модель , 80А</t>
  </si>
  <si>
    <t>ТРМ-1М-80-RS485</t>
  </si>
  <si>
    <t>ТРМ-1М-100</t>
  </si>
  <si>
    <t>модифицированная модель , 100А</t>
  </si>
  <si>
    <t>ТРМ-1М-100-RS485</t>
  </si>
  <si>
    <t>ТРМ-1М-125</t>
  </si>
  <si>
    <t>модифицированная модель , 125А</t>
  </si>
  <si>
    <t>ТРМ-1М-125-RS485</t>
  </si>
  <si>
    <t>ТРМ-1М-150</t>
  </si>
  <si>
    <t>модифицированная модель , 150А</t>
  </si>
  <si>
    <t>ТРМ-1М-150-RS485</t>
  </si>
  <si>
    <t>ТРМ-1М-180</t>
  </si>
  <si>
    <t>модифицированная модель , 180А</t>
  </si>
  <si>
    <t>ТРМ-1М-180-RS485</t>
  </si>
  <si>
    <t>ТРМ-1М-230</t>
  </si>
  <si>
    <t>модифицированная модель , 230А</t>
  </si>
  <si>
    <t>ТРМ-1М-230-RS485</t>
  </si>
  <si>
    <t>ТРМ-1М-300</t>
  </si>
  <si>
    <t>модифицированная модель , 300А</t>
  </si>
  <si>
    <t>ТРМ-1М-300-RS485</t>
  </si>
  <si>
    <t>ТРМ-1М-380</t>
  </si>
  <si>
    <t>модифицированная модель , 380А</t>
  </si>
  <si>
    <t>ТРМ-1М-380-RS485</t>
  </si>
  <si>
    <t>ТРМ-1М-450</t>
  </si>
  <si>
    <t>модифицированная модель , 450А</t>
  </si>
  <si>
    <t>ТРМ-1М-450-RS485</t>
  </si>
  <si>
    <t>ТРМ-1М-580</t>
  </si>
  <si>
    <t>модифицированная модель , 580А</t>
  </si>
  <si>
    <t>ТРМ-1М-580-RS485</t>
  </si>
  <si>
    <t>ТРМ-1М-720</t>
  </si>
  <si>
    <t>модифицированная модель , 720А</t>
  </si>
  <si>
    <t>ТРМ-1М-720-RS485</t>
  </si>
  <si>
    <r>
      <rPr>
        <b/>
        <i/>
        <sz val="11"/>
        <color indexed="60"/>
        <rFont val="Arial Cyr"/>
        <family val="2"/>
        <charset val="204"/>
      </rPr>
      <t>Цифровые</t>
    </r>
    <r>
      <rPr>
        <b/>
        <i/>
        <sz val="11"/>
        <rFont val="Arial Cyr"/>
        <family val="2"/>
        <charset val="204"/>
      </rPr>
      <t xml:space="preserve">, двухфазные, активная нагрузка, числоимпульсное управление, управляющий сигнал: (4-20mA, 0-10В, потенциометр, сухой контакт), AC170-480 Вольт  </t>
    </r>
    <r>
      <rPr>
        <b/>
        <i/>
        <sz val="11"/>
        <color indexed="60"/>
        <rFont val="Arial Cyr"/>
        <family val="2"/>
        <charset val="204"/>
      </rPr>
      <t>(производство ЗАО "МЕАНДР")</t>
    </r>
  </si>
  <si>
    <t>ТРМ-2М-30</t>
  </si>
  <si>
    <t>модифицированная модель, 30А</t>
  </si>
  <si>
    <t>ТРМ-2М-30-RS485</t>
  </si>
  <si>
    <t>модифицированная модель, + интерфейс RS485 (протокол Modbus)</t>
  </si>
  <si>
    <t>ТРМ-2М-45</t>
  </si>
  <si>
    <t>модифицированная модель, 45А</t>
  </si>
  <si>
    <t>ТРМ-2М-45-RS485</t>
  </si>
  <si>
    <t>ТРМ-2М-60</t>
  </si>
  <si>
    <t>модифицированная модель, 60А</t>
  </si>
  <si>
    <t>ТРМ-2М-60-RS485</t>
  </si>
  <si>
    <t>ТРМ-2М-80</t>
  </si>
  <si>
    <t>модифицированная модель, 80А</t>
  </si>
  <si>
    <t>ТРМ-2М-80-RS485</t>
  </si>
  <si>
    <t>ТРМ-2М-100</t>
  </si>
  <si>
    <t>модифицированная модель, 100А</t>
  </si>
  <si>
    <t>ТРМ-2М-100-RS485</t>
  </si>
  <si>
    <t>ТРМ-2М-125</t>
  </si>
  <si>
    <t>модифицированная модель, 125А</t>
  </si>
  <si>
    <t>ТРМ-2М-125-RS485</t>
  </si>
  <si>
    <t>ТРМ-2М-150</t>
  </si>
  <si>
    <t>модифицированная модель, 150А</t>
  </si>
  <si>
    <t>ТРМ-2М-150-RS485</t>
  </si>
  <si>
    <t>ТРМ-2М-180</t>
  </si>
  <si>
    <t>модифицированная модель, 180А</t>
  </si>
  <si>
    <t>ТРМ-2М-180-RS485</t>
  </si>
  <si>
    <t>ТРМ-2М-230</t>
  </si>
  <si>
    <t>модифицированная модель, 230А</t>
  </si>
  <si>
    <t>ТРМ-2М-230-RS485</t>
  </si>
  <si>
    <t>ТРМ-2М-300</t>
  </si>
  <si>
    <t>модифицированная модель, 300А</t>
  </si>
  <si>
    <t>ТРМ-2М-300-RS485</t>
  </si>
  <si>
    <t>ТРМ-2М-380</t>
  </si>
  <si>
    <t>модифицированная модель, 380А</t>
  </si>
  <si>
    <t>ТРМ-2М-380-RS485</t>
  </si>
  <si>
    <t>ТРМ-2М-450</t>
  </si>
  <si>
    <t>модифицированная модель, 450А</t>
  </si>
  <si>
    <t>ТРМ-2М-450-RS485</t>
  </si>
  <si>
    <t>ТРМ-2М-580</t>
  </si>
  <si>
    <t>модифицированная модель, 580А</t>
  </si>
  <si>
    <t>ТРМ-2М-580-RS485</t>
  </si>
  <si>
    <t>ТРМ-2М-720</t>
  </si>
  <si>
    <t>модифицированная модель, 720А</t>
  </si>
  <si>
    <t>ТРМ-2М-720-RS485</t>
  </si>
  <si>
    <r>
      <rPr>
        <b/>
        <i/>
        <sz val="11"/>
        <color indexed="60"/>
        <rFont val="Arial Cyr"/>
        <family val="2"/>
        <charset val="204"/>
      </rPr>
      <t>Цифровые</t>
    </r>
    <r>
      <rPr>
        <b/>
        <i/>
        <sz val="11"/>
        <rFont val="Arial Cyr"/>
        <family val="2"/>
        <charset val="204"/>
      </rPr>
      <t>, трехфазные, активно-индуктивная нагрузка, управление фазовым углом или числоимпульсное управление (переключаемо), управляющий сигнал: (4-20mA, 0-10В, потенциометр, сухой контакт), AC170-480 Вольт</t>
    </r>
    <r>
      <rPr>
        <b/>
        <i/>
        <sz val="11"/>
        <color indexed="60"/>
        <rFont val="Arial Cyr"/>
        <family val="2"/>
        <charset val="204"/>
      </rPr>
      <t>(производство ЗАО "МЕАНДР")</t>
    </r>
  </si>
  <si>
    <t>ТРМ-3М-30</t>
  </si>
  <si>
    <t>ТРМ-3М-30-RS485</t>
  </si>
  <si>
    <t>ТРМ-3М-45</t>
  </si>
  <si>
    <t>ТРМ-3М-45-RS485</t>
  </si>
  <si>
    <t>ТРМ-3М-60</t>
  </si>
  <si>
    <t>ТРМ-3М-60-RS485</t>
  </si>
  <si>
    <t>ТРМ-3М-80</t>
  </si>
  <si>
    <t>ТРМ-3М-80-RS485</t>
  </si>
  <si>
    <t>ТРМ-3М-100</t>
  </si>
  <si>
    <t>ТРМ-3М-100-RS485</t>
  </si>
  <si>
    <t>модифицированная модель + интерфейс RS485 (протокол Modbus)</t>
  </si>
  <si>
    <t>ТРМ-3М-125</t>
  </si>
  <si>
    <t>ТРМ-3М-125-RS485</t>
  </si>
  <si>
    <t>ТРМ-3М-150</t>
  </si>
  <si>
    <t>ТРМ-3М-150-RS485</t>
  </si>
  <si>
    <t>ТРМ-3М-180</t>
  </si>
  <si>
    <t>ТРМ-3М-180-RS485</t>
  </si>
  <si>
    <t>ТРМ-3М-230</t>
  </si>
  <si>
    <t>ТРМ-3М-230-RS485</t>
  </si>
  <si>
    <t>ТРМ-3М-300</t>
  </si>
  <si>
    <t>ТРМ-3М-300-RS485</t>
  </si>
  <si>
    <t>ТРМ-3М-380</t>
  </si>
  <si>
    <t>ТРМ-3М-380-RS485</t>
  </si>
  <si>
    <t>ТРМ-3М-450</t>
  </si>
  <si>
    <t>ТРМ-3М-450-RS485</t>
  </si>
  <si>
    <t>ТРМ-3М-580</t>
  </si>
  <si>
    <t>ТРМ-3М-580-RS485</t>
  </si>
  <si>
    <t>ТРМ-3М-720</t>
  </si>
  <si>
    <t>ТРМ-3М-720-RS485</t>
  </si>
  <si>
    <r>
      <rPr>
        <b/>
        <i/>
        <sz val="11"/>
        <color indexed="60"/>
        <rFont val="Arial Cyr"/>
        <family val="2"/>
        <charset val="204"/>
      </rPr>
      <t>Аналоговые</t>
    </r>
    <r>
      <rPr>
        <b/>
        <i/>
        <sz val="11"/>
        <rFont val="Arial Cyr"/>
        <family val="2"/>
        <charset val="204"/>
      </rPr>
      <t>, серия S, однофазные, активная нагрузка, AC200-480 Вольт</t>
    </r>
  </si>
  <si>
    <t>SP48P18</t>
  </si>
  <si>
    <t>18А, управление 4-20mA, DIN рейка, плавная регулировка</t>
  </si>
  <si>
    <t>SP48P26</t>
  </si>
  <si>
    <t>26А, управление 4-20mA, DIN рейка, плавная регулировка</t>
  </si>
  <si>
    <t>SP48P36</t>
  </si>
  <si>
    <t>36А, управление 4-20mA, DIN рейка, плавная регулировка</t>
  </si>
  <si>
    <t>SP48P46</t>
  </si>
  <si>
    <t>46А, управление 4-20mA, DIN рейка, плавная регулировка</t>
  </si>
  <si>
    <t>SR48Z26</t>
  </si>
  <si>
    <r>
      <rPr>
        <sz val="9"/>
        <color indexed="8"/>
        <rFont val="Arial"/>
        <family val="2"/>
        <charset val="204"/>
      </rPr>
      <t>26А, управление 0-10В, на DIN рейку,</t>
    </r>
    <r>
      <rPr>
        <sz val="9"/>
        <color indexed="10"/>
        <rFont val="Arial"/>
        <family val="2"/>
        <charset val="204"/>
      </rPr>
      <t xml:space="preserve"> твердотельное реле</t>
    </r>
  </si>
  <si>
    <t>SR48Z46</t>
  </si>
  <si>
    <r>
      <rPr>
        <sz val="9"/>
        <color indexed="8"/>
        <rFont val="Arial"/>
        <family val="2"/>
        <charset val="204"/>
      </rPr>
      <t>46А, управление 0-10В, на DIN рейку,</t>
    </r>
    <r>
      <rPr>
        <sz val="9"/>
        <color indexed="10"/>
        <rFont val="Arial"/>
        <family val="2"/>
        <charset val="204"/>
      </rPr>
      <t xml:space="preserve"> твердотельное реле</t>
    </r>
  </si>
  <si>
    <r>
      <rPr>
        <b/>
        <i/>
        <sz val="11"/>
        <color indexed="60"/>
        <rFont val="Arial Cyr"/>
        <family val="2"/>
        <charset val="204"/>
      </rPr>
      <t>Аналоговые</t>
    </r>
    <r>
      <rPr>
        <b/>
        <i/>
        <sz val="11"/>
        <rFont val="Arial Cyr"/>
        <family val="2"/>
        <charset val="204"/>
      </rPr>
      <t>, серия W5,  однофазные,  активная нагрузка,  управление фазовым углом,  управляющий сигнал: (4-20mA, 0-10В, потенциометр, сухой контакт), AC200- 480 Вольт</t>
    </r>
  </si>
  <si>
    <t>SP4V45А</t>
  </si>
  <si>
    <t>45А</t>
  </si>
  <si>
    <t>SP4V100А</t>
  </si>
  <si>
    <t>100А</t>
  </si>
  <si>
    <t>SP4V125А</t>
  </si>
  <si>
    <t>125А</t>
  </si>
  <si>
    <t>SP4V150А</t>
  </si>
  <si>
    <t>150А</t>
  </si>
  <si>
    <t>SP4V180А</t>
  </si>
  <si>
    <t>180А</t>
  </si>
  <si>
    <t>SP4V230А</t>
  </si>
  <si>
    <t>230А</t>
  </si>
  <si>
    <t>SP4V300А</t>
  </si>
  <si>
    <t>300А</t>
  </si>
  <si>
    <t>SP4V580А</t>
  </si>
  <si>
    <t>580А</t>
  </si>
  <si>
    <r>
      <rPr>
        <b/>
        <i/>
        <sz val="11"/>
        <color indexed="60"/>
        <rFont val="Arial Cyr"/>
        <family val="2"/>
        <charset val="204"/>
      </rPr>
      <t>Аналоговые</t>
    </r>
    <r>
      <rPr>
        <b/>
        <i/>
        <sz val="11"/>
        <rFont val="Arial Cyr"/>
        <family val="2"/>
        <charset val="204"/>
      </rPr>
      <t>,</t>
    </r>
    <r>
      <rPr>
        <b/>
        <i/>
        <sz val="11"/>
        <color indexed="10"/>
        <rFont val="Arial Cyr"/>
        <family val="2"/>
        <charset val="204"/>
      </rPr>
      <t xml:space="preserve"> </t>
    </r>
    <r>
      <rPr>
        <b/>
        <i/>
        <sz val="11"/>
        <rFont val="Arial Cyr"/>
        <family val="2"/>
        <charset val="204"/>
      </rPr>
      <t>серия W5,  однофазные,  активная нагрузка,  числоимпульсное управление,  управляющий сигнал: (4-20mA, 0-10В, потенциометр, сухой контакт), AC200- 480 Вольт</t>
    </r>
  </si>
  <si>
    <t>SZ4V45А</t>
  </si>
  <si>
    <t>SZ4V60А</t>
  </si>
  <si>
    <t>60А</t>
  </si>
  <si>
    <t>SZ4V80А</t>
  </si>
  <si>
    <t>80А</t>
  </si>
  <si>
    <t>SZ4V100А</t>
  </si>
  <si>
    <t>SZ4V125А</t>
  </si>
  <si>
    <t>SZ4V150А</t>
  </si>
  <si>
    <t>SZ4V180А</t>
  </si>
  <si>
    <t>SZ4V230А</t>
  </si>
  <si>
    <t>SZ4V380А</t>
  </si>
  <si>
    <t>380А</t>
  </si>
  <si>
    <t>SZ4V450А</t>
  </si>
  <si>
    <t>450А</t>
  </si>
  <si>
    <r>
      <rPr>
        <b/>
        <i/>
        <sz val="11"/>
        <color indexed="60"/>
        <rFont val="Arial Cyr"/>
        <family val="2"/>
        <charset val="204"/>
      </rPr>
      <t>Аналоговые</t>
    </r>
    <r>
      <rPr>
        <b/>
        <i/>
        <sz val="11"/>
        <rFont val="Arial Cyr"/>
        <family val="2"/>
        <charset val="204"/>
      </rPr>
      <t>,</t>
    </r>
    <r>
      <rPr>
        <b/>
        <i/>
        <sz val="11"/>
        <color indexed="10"/>
        <rFont val="Arial Cyr"/>
        <family val="2"/>
        <charset val="204"/>
      </rPr>
      <t xml:space="preserve"> </t>
    </r>
    <r>
      <rPr>
        <b/>
        <i/>
        <sz val="11"/>
        <rFont val="Arial Cyr"/>
        <family val="2"/>
        <charset val="204"/>
      </rPr>
      <t>серия W5, двухфазные, активная нагрузка (только без нейтрали), числоимпульсное управление, управляющий сигнал: (4-20mA, 0-10В, потенциометр, сухой контакт), AC200-480 Вольт</t>
    </r>
  </si>
  <si>
    <t>TZ4V30А</t>
  </si>
  <si>
    <t>30А</t>
  </si>
  <si>
    <t>TZ4V45А</t>
  </si>
  <si>
    <t>TZ4V100А</t>
  </si>
  <si>
    <t>TZ4V180А</t>
  </si>
  <si>
    <r>
      <rPr>
        <b/>
        <i/>
        <sz val="11"/>
        <color indexed="60"/>
        <rFont val="Arial Cyr"/>
        <family val="2"/>
        <charset val="204"/>
      </rPr>
      <t>Аналоговые</t>
    </r>
    <r>
      <rPr>
        <b/>
        <i/>
        <sz val="11"/>
        <rFont val="Arial Cyr"/>
        <family val="2"/>
        <charset val="204"/>
      </rPr>
      <t>,</t>
    </r>
    <r>
      <rPr>
        <b/>
        <i/>
        <sz val="11"/>
        <color indexed="10"/>
        <rFont val="Arial Cyr"/>
        <family val="2"/>
        <charset val="204"/>
      </rPr>
      <t xml:space="preserve"> </t>
    </r>
    <r>
      <rPr>
        <b/>
        <i/>
        <sz val="11"/>
        <rFont val="Arial Cyr"/>
        <family val="2"/>
        <charset val="204"/>
      </rPr>
      <t>серия W5, трёхфазные, активно-индуктивная нагрузка (без нейтрали), управление фазовым углом, управляющий сигнал: (4-20mA, 0-10В, потенциометр, сухой контакт), AC200-480 Вольт</t>
    </r>
  </si>
  <si>
    <t>TP4V30А</t>
  </si>
  <si>
    <t>TP4V45А</t>
  </si>
  <si>
    <t>TP4V60А</t>
  </si>
  <si>
    <t>TP4V230А</t>
  </si>
  <si>
    <r>
      <rPr>
        <b/>
        <i/>
        <sz val="11"/>
        <color indexed="60"/>
        <rFont val="Arial Cyr"/>
        <family val="2"/>
        <charset val="204"/>
      </rPr>
      <t>Аналоговые</t>
    </r>
    <r>
      <rPr>
        <b/>
        <i/>
        <sz val="11"/>
        <rFont val="Arial Cyr"/>
        <family val="2"/>
        <charset val="204"/>
      </rPr>
      <t>,</t>
    </r>
    <r>
      <rPr>
        <b/>
        <i/>
        <sz val="11"/>
        <color indexed="10"/>
        <rFont val="Arial Cyr"/>
        <family val="2"/>
        <charset val="204"/>
      </rPr>
      <t xml:space="preserve"> </t>
    </r>
    <r>
      <rPr>
        <b/>
        <i/>
        <sz val="11"/>
        <rFont val="Arial Cyr"/>
        <family val="2"/>
        <charset val="204"/>
      </rPr>
      <t>серия W5, трёхфазные, активная нагрузка (только с нейтралью), числоимпульсное управление, управляющий сигнал: (4-20mA, 0-10В, потенциометр, сухой контакт), AC200-480 Вольт</t>
    </r>
  </si>
  <si>
    <t>ZZ4V30А</t>
  </si>
  <si>
    <t>ZZ4V60А</t>
  </si>
  <si>
    <t>ZZ4V80А</t>
  </si>
  <si>
    <t>ZZ4V125А</t>
  </si>
  <si>
    <t>ZZ4V300А</t>
  </si>
  <si>
    <t>ZZ4V580А</t>
  </si>
  <si>
    <t>ZZ4V720А</t>
  </si>
  <si>
    <t>720А</t>
  </si>
  <si>
    <t>Тиристорные коммутаторы для УКРМ — двухфазные.</t>
  </si>
  <si>
    <t>МТК-25-50-480 УХЛ4</t>
  </si>
  <si>
    <t>34 квар, без предохранителей</t>
  </si>
  <si>
    <t>МТК-25-100-480 УХЛ4</t>
  </si>
  <si>
    <t>70 квар, без предохранителей</t>
  </si>
  <si>
    <t>МТК-25-150-480 УХЛ4</t>
  </si>
  <si>
    <t>100 квар, без предохранителей</t>
  </si>
  <si>
    <t>МТК-26-50-480 УХЛ4</t>
  </si>
  <si>
    <t>34 квар, + защита быстродействующими предохранителями (3шт.)</t>
  </si>
  <si>
    <t>МТК-26-100-480 УХЛ4</t>
  </si>
  <si>
    <t>70 квар, + защита быстродействующими предохранителями (3шт.)</t>
  </si>
  <si>
    <t>МТК-26-150-480 УХЛ4</t>
  </si>
  <si>
    <t>100 квар, + защита быстродействующими предохранителями (3шт.)</t>
  </si>
  <si>
    <t>Счётчики импульсов</t>
  </si>
  <si>
    <t>СИМ-05-1-17 АС230В УХЛ4</t>
  </si>
  <si>
    <t>счётчик импульсов программируемый, герметичный корпус</t>
  </si>
  <si>
    <t>СИМ-05-1-17 DС12В УХЛ4</t>
  </si>
  <si>
    <t>СИМ-05-1-17 DС12В ТМ</t>
  </si>
  <si>
    <t>СИМ-05-1-17 DС24В УХЛ4</t>
  </si>
  <si>
    <t>СИМ-05-1-17 DС24В ТМ</t>
  </si>
  <si>
    <t>СИМ-05-1-09 АС230В УХЛ4</t>
  </si>
  <si>
    <t>счётчик импульсов программируемый, щитовое исполнение</t>
  </si>
  <si>
    <t>СИМ-05-1-09 DС24В УХЛ4</t>
  </si>
  <si>
    <t>СИМ-05-4-17 AС230В УХЛ4</t>
  </si>
  <si>
    <t>СИМ-05-5-17 AC230В УХЛ4</t>
  </si>
  <si>
    <t>счётчик импульсов с кнопкой "сброс", герметичный корпус</t>
  </si>
  <si>
    <t>СИМ-05-5-17 DC10-30B УХЛ4</t>
  </si>
  <si>
    <t>СИМ-05-5-09 AC230В УХЛ4</t>
  </si>
  <si>
    <t>счётчик импульсов с кнопкой "сброс", щитовое исполнение</t>
  </si>
  <si>
    <t>СИМ-05-5-09 DC10-30B УХЛ4</t>
  </si>
  <si>
    <t>СИМ-05-6-17 AC230В УХЛ4</t>
  </si>
  <si>
    <t>счётчик импульсов (только индикация), герметичный корпус</t>
  </si>
  <si>
    <t>СИМ-05-6-17 DC10-30В УХЛ4</t>
  </si>
  <si>
    <t>СИМ-05-6-09 AC230В УХЛ4</t>
  </si>
  <si>
    <t>счётчик импульсов (только индикация), щитовое исполнение</t>
  </si>
  <si>
    <t>СИМ-05-6-09 DC10-30В УХЛ4</t>
  </si>
  <si>
    <t>Тахометры</t>
  </si>
  <si>
    <t>СИМ-05т-1-17 AC230B УХЛ4</t>
  </si>
  <si>
    <t>тахометр без встроенных реле, герметичный корпус</t>
  </si>
  <si>
    <t>СИМ-05т-1-17 DC10-30B УХЛ4</t>
  </si>
  <si>
    <t>СИМ-05т-1-09 АС230B УХЛ4</t>
  </si>
  <si>
    <t>тахометр без встроенных реле, щитовое исполнение</t>
  </si>
  <si>
    <t>СИМ-05т-1-09 DC10-30B УХЛ4</t>
  </si>
  <si>
    <t>СИМ-05т-2-17 AC230В УХЛ4</t>
  </si>
  <si>
    <t>СИМ-05т-2-17 DC10-30В УХЛ4</t>
  </si>
  <si>
    <t>СИМ-05т-2-09 AC230В УХЛ4</t>
  </si>
  <si>
    <t>СИМ-05т-2-09 DC10-30B УХЛ4</t>
  </si>
  <si>
    <t>СИМ-05т-3-17 AC230В УХЛ4</t>
  </si>
  <si>
    <t>тахометр с 2 встроенными реле, герметичный корпус</t>
  </si>
  <si>
    <t>СИМ-05т-3-17 AC230В УХЛ2</t>
  </si>
  <si>
    <t>СИМ-05т-5-17 АС230В УХЛ4</t>
  </si>
  <si>
    <t>СИМ-05т-5-17 DC24B УХЛ4</t>
  </si>
  <si>
    <t>СИМ-05т-5-09 AC230B УХЛ4</t>
  </si>
  <si>
    <t>тахометр с 2 встроенными реле, щитовое исполнение</t>
  </si>
  <si>
    <t>СИМ-05т-5-09 DC24B УХЛ4</t>
  </si>
  <si>
    <t>Счётчики моточасов</t>
  </si>
  <si>
    <t>СИМ-05ч-1-09 AC230В УХЛ4</t>
  </si>
  <si>
    <t>счётчик моточасов,  щитовое исполнение</t>
  </si>
  <si>
    <t>СИМ-05ч-1-09 DC10-30B УХЛ4</t>
  </si>
  <si>
    <t>СИМ-05ч-1-09 AC400В УХЛ4</t>
  </si>
  <si>
    <t>СИМ-05ч-2-17 AC230В УХЛ4</t>
  </si>
  <si>
    <t>счётчик моточасов, герметичный корпус</t>
  </si>
  <si>
    <t>СИМ-05ч-2-17 AC230В УХЛ2</t>
  </si>
  <si>
    <t>СИМ-05ч-2-17 DC10-30B УХЛ4</t>
  </si>
  <si>
    <t>СИМ-05ч-2-17 DC10-30B УХЛ2</t>
  </si>
  <si>
    <t>СИМ-05ч-2-17 AC400В УХЛ4</t>
  </si>
  <si>
    <r>
      <rPr>
        <sz val="8"/>
        <rFont val="Arial"/>
        <family val="2"/>
        <charset val="204"/>
      </rPr>
      <t>реле времени/счётчик импульсов, диапазон 10сек -</t>
    </r>
    <r>
      <rPr>
        <sz val="10"/>
        <rFont val="Arial"/>
        <family val="2"/>
        <charset val="204"/>
      </rPr>
      <t>∞</t>
    </r>
    <r>
      <rPr>
        <sz val="8"/>
        <rFont val="Arial"/>
        <family val="2"/>
        <charset val="204"/>
      </rPr>
      <t>, щитовое исполнение</t>
    </r>
  </si>
  <si>
    <r>
      <rPr>
        <sz val="10"/>
        <rFont val="Arial"/>
        <family val="2"/>
        <charset val="204"/>
      </rPr>
      <t>Оптовая цена с НДС, при единовременной покупке от</t>
    </r>
    <r>
      <rPr>
        <sz val="10"/>
        <color indexed="60"/>
        <rFont val="Arial"/>
        <family val="2"/>
        <charset val="204"/>
      </rPr>
      <t xml:space="preserve"> </t>
    </r>
    <r>
      <rPr>
        <b/>
        <sz val="11"/>
        <color indexed="60"/>
        <rFont val="Arial"/>
        <family val="2"/>
        <charset val="204"/>
      </rPr>
      <t>50</t>
    </r>
    <r>
      <rPr>
        <sz val="10"/>
        <rFont val="Arial"/>
        <family val="2"/>
        <charset val="204"/>
      </rPr>
      <t xml:space="preserve"> т.р.</t>
    </r>
  </si>
  <si>
    <t>Датчики ёмкостные</t>
  </si>
  <si>
    <t>ВИКО-Е-051-М18</t>
  </si>
  <si>
    <t>0-5мм, NPN (NO+NC), DC10-30, регулировка чувствительности, корпус М18</t>
  </si>
  <si>
    <t>стандарт</t>
  </si>
  <si>
    <t>ВИКО-Е-081-М18</t>
  </si>
  <si>
    <t>0-8мм, NPN (NO+NC), DC10-30, регулировка чувствительности, корпус М18</t>
  </si>
  <si>
    <t>ВИКО-Е-101-М30</t>
  </si>
  <si>
    <t>0-10мм, NPN (NO+NC), DC6-30, регулировка чувствительности, корпус М30</t>
  </si>
  <si>
    <t>ВИКО-Е-151-М30</t>
  </si>
  <si>
    <t>0-15мм, NPN (NO+NC), DC6-30, регулировка чувствительности, корпус М30</t>
  </si>
  <si>
    <t>Датчики индуктивные</t>
  </si>
  <si>
    <t>ВИКО-И-051-М18</t>
  </si>
  <si>
    <t>0-5мм, NPN (NO+NC), DC6-30, регулировка чувствительности, корпус М18</t>
  </si>
  <si>
    <t>ВИКО-И-081-М18</t>
  </si>
  <si>
    <t>0-8мм, NPN (NO+NC), DC6-30, регулировка чувствительности, корпус М18</t>
  </si>
  <si>
    <t>ВИКО-И-082-М18</t>
  </si>
  <si>
    <t>0-8мм, NPN (NO), DC6-30, регулировка чувствительности, корпус М18</t>
  </si>
  <si>
    <t>ВИКО-И-101-М30</t>
  </si>
  <si>
    <t>ВИКО-И-151-М30</t>
  </si>
  <si>
    <t>ВИКО-И-162-М18</t>
  </si>
  <si>
    <t>0-16мм, NPN (NO), DC6-30, регулировка чувствительности, корпус М18</t>
  </si>
  <si>
    <t>ВИКО-И-162-М30</t>
  </si>
  <si>
    <t>0-16мм, NPN (NO), DC6-30, регулировка чувствительности, корпус М30</t>
  </si>
  <si>
    <t>Датчик Холла</t>
  </si>
  <si>
    <t>ВИКО-Х-102-М8</t>
  </si>
  <si>
    <t>0-10мм, NPN (NO), DC-5-24В, корпус М8</t>
  </si>
  <si>
    <t>Датчики оптические диффузные</t>
  </si>
  <si>
    <t>ВИКО-Д-11-М18</t>
  </si>
  <si>
    <r>
      <rPr>
        <sz val="8"/>
        <color indexed="8"/>
        <rFont val="Arial"/>
        <family val="2"/>
        <charset val="204"/>
      </rPr>
      <t xml:space="preserve">0-10 см, инфракрасный, NPN (NO+NC), DC10-30, </t>
    </r>
    <r>
      <rPr>
        <sz val="8"/>
        <color indexed="60"/>
        <rFont val="Arial"/>
        <family val="2"/>
        <charset val="204"/>
      </rPr>
      <t>без</t>
    </r>
    <r>
      <rPr>
        <sz val="8"/>
        <color indexed="8"/>
        <rFont val="Arial"/>
        <family val="2"/>
        <charset val="204"/>
      </rPr>
      <t xml:space="preserve"> регулировки чувствительности, корпус М18</t>
    </r>
  </si>
  <si>
    <t>ВИКО-Д-11-П6</t>
  </si>
  <si>
    <t>0-10 см, инфракрасный, NPN (NO+NC), DC10-30, регулировка чувствительности, прямоугольный корпус</t>
  </si>
  <si>
    <t>ВИКО-Д-72-М12</t>
  </si>
  <si>
    <t>0-7 см, инфракрасный, NPN (NO), DC10-30, регулировка чувствительности, корпус М12</t>
  </si>
  <si>
    <t>ВИКО-Д-59-П3</t>
  </si>
  <si>
    <t>0-50 см, инфракрасный, релейный выход 3А (АС230В), регулировка чувствительности, прямоугольный корпус</t>
  </si>
  <si>
    <t>Датчики оптические барьерные</t>
  </si>
  <si>
    <t>ВИКО-Б-44-М18</t>
  </si>
  <si>
    <t>до 4м, инфракрасный, PNP (NO+NC), DC10-30, регулировка чувствительности, корпус М18</t>
  </si>
  <si>
    <t>ВИКО-Б-32-М12</t>
  </si>
  <si>
    <t>до 3м, инфракрасный, NPN (NO), DC10-30, регулировка чувствительности, корпус М12</t>
  </si>
  <si>
    <t>ВИКО-Б-52-М18</t>
  </si>
  <si>
    <t>до 5м, инфракрасный, двухпр. NPN (NO), DC10-30, регулировка чувствительности, корпус М18</t>
  </si>
  <si>
    <t>ВИКО-Б-109-П3</t>
  </si>
  <si>
    <t>до 10 м, инфракрасный, релейный выход 3А (АС230В), регулировка чувствительности, прямоугольный корпус</t>
  </si>
  <si>
    <t>Датчики оптические рефлекторные</t>
  </si>
  <si>
    <t>ВИКО-Р-12-М12</t>
  </si>
  <si>
    <t>до 1м, инфракрасный, NPN (NO), DC10-30, регулировка чувствительности, корпус М12</t>
  </si>
  <si>
    <t>ВИКО-Р-21-М18</t>
  </si>
  <si>
    <t>до 2м, инфракрасный, NPN (NO+NC), DC10-30, регулировка чувствительности, корпус М18</t>
  </si>
  <si>
    <t>ВИКО-Р-21-П6</t>
  </si>
  <si>
    <t>до 2м, инфракрасный, NPN (NO+NC), DC10-30, регулировка чувствительности, прямоугольный корпус</t>
  </si>
  <si>
    <t>ВИКО-Р-17-М18</t>
  </si>
  <si>
    <t>до 1м, инфракрасный, двухпр. АС-НР, DC10-30 или АС90-240, корпус М18</t>
  </si>
  <si>
    <t>ВИКО-Р-13-П2</t>
  </si>
  <si>
    <t>до 1м, инфракрасный, PNP (NO+NC), DC10-30, регулировка чувствительности, габаритные размеры 40х21х16</t>
  </si>
  <si>
    <t>ВИКО-Р-59-П3</t>
  </si>
  <si>
    <t>до 5 м, инфракрасный, релейный выход 3А (АС230В), регулировка чувствительности, прямоугольный корпус</t>
  </si>
  <si>
    <t>Рефлектор СВ - пластмассовый 6*6см</t>
  </si>
  <si>
    <t>крепление на винтах</t>
  </si>
  <si>
    <t>Рефлектор СВ - плёночный   4*4см</t>
  </si>
  <si>
    <t>самоклеющаяся плёнка</t>
  </si>
  <si>
    <t>Датчики оптические метки, фотометки</t>
  </si>
  <si>
    <t>ВИКО-МС-11-М18-ж</t>
  </si>
  <si>
    <t>1-10мм, инфракрасный, обучение, NPN, DC10-30, корпус М18</t>
  </si>
  <si>
    <t>ВИКО-МС-11-М18-к</t>
  </si>
  <si>
    <t>ВИКО-МС-11-М18-с</t>
  </si>
  <si>
    <t>ВИКО-МС-11-М18-з</t>
  </si>
  <si>
    <t>ВИКО-МС-11-М18-б</t>
  </si>
  <si>
    <t>ВИКО-МС-14-М18-ж</t>
  </si>
  <si>
    <t>1-10мм, инфракрасный, обучение, PNP, DC10-30, корпус М18</t>
  </si>
  <si>
    <t>ВИКО-МС-14-М18-к</t>
  </si>
  <si>
    <t>ВИКО-МС-14-М18-с</t>
  </si>
  <si>
    <t>ВИКО-МС-14-М18-з</t>
  </si>
  <si>
    <t>ВИКО-МС-14-М18-б</t>
  </si>
  <si>
    <t>ВИКО-МС-21-М18-ф</t>
  </si>
  <si>
    <t>1-20мм, инфракрасный, обучение, NPN, DC10-30, корпус М18, люминенсцентный</t>
  </si>
  <si>
    <t>ВИКО-МС-24-М18-ф</t>
  </si>
  <si>
    <t>1-20мм, инфракрасный, обучение, PNP, DC10-30, корпус М18, люминенсцентный</t>
  </si>
  <si>
    <t>ВИКО-МС-101-Щ3-ж</t>
  </si>
  <si>
    <t>10мм, инфракрасный, обучение, NPN, DC10-30,  габаритные размеры 60х50х21</t>
  </si>
  <si>
    <t>ВИКО-МС-101-Щ3-з</t>
  </si>
  <si>
    <t>ВИКО-МС-101-Щ3-к</t>
  </si>
  <si>
    <t>ВИКО-МС-101-Щ3-с</t>
  </si>
  <si>
    <t>ВИКО-МС-104-Щ3-ж</t>
  </si>
  <si>
    <t>10мм, инфракрасный, обучение, PNP, DC10-30, габаритные размеры 60х50х21</t>
  </si>
  <si>
    <t>ВИКО-МС-104-Щ3-з</t>
  </si>
  <si>
    <t>ВИКО-МС-104-Щ3-к</t>
  </si>
  <si>
    <t>ВИКО-МС-104-Щ3-с</t>
  </si>
  <si>
    <r>
      <rPr>
        <b/>
        <i/>
        <sz val="11"/>
        <rFont val="Arial Cyr"/>
        <family val="2"/>
        <charset val="204"/>
      </rPr>
      <t xml:space="preserve">Усилитель для оптоволоконного датчика, </t>
    </r>
    <r>
      <rPr>
        <b/>
        <i/>
        <sz val="11"/>
        <color indexed="10"/>
        <rFont val="Arial Cyr"/>
        <family val="2"/>
        <charset val="204"/>
      </rPr>
      <t>для работы необходимо оптоволокно</t>
    </r>
  </si>
  <si>
    <t>E3X-A11</t>
  </si>
  <si>
    <t xml:space="preserve">красный, NPN, DC10-30, без задержки на вкл., регулировка чувствительности, время реакции 200мкс, габаритные размеры 60х30х12 </t>
  </si>
  <si>
    <t>Оптоволокно</t>
  </si>
  <si>
    <t>Оптоволокно диффузное R-610</t>
  </si>
  <si>
    <t>резьба М6, носик 3 мм длиной</t>
  </si>
  <si>
    <t>Оптоволокно диффузное R-610-L</t>
  </si>
  <si>
    <t>резьба М6, носик 90 мм длиной</t>
  </si>
  <si>
    <t>Оптоволокно  диффузное R-610-M</t>
  </si>
  <si>
    <t>резьба М6, носик 40 мм длиной</t>
  </si>
  <si>
    <t>Оптоволокно  диффузное R-610-S</t>
  </si>
  <si>
    <t>резьба М6, носик 29 мм длиной</t>
  </si>
  <si>
    <t>Оптоволокно  диффузное RS-410-L</t>
  </si>
  <si>
    <t>резьба М4, носик 90 мм длиной</t>
  </si>
  <si>
    <t>Оптоволокно барьерное T-310</t>
  </si>
  <si>
    <t>резьба М3, носик 1 мм длиной</t>
  </si>
  <si>
    <t>Оптоволокно барьерное T-310-M</t>
  </si>
  <si>
    <t>резьба М3, носик 40 мм длиной</t>
  </si>
  <si>
    <t>Оптоволокно барьерные T-410-I</t>
  </si>
  <si>
    <t>резьба М4, носик 10 мм длиной</t>
  </si>
  <si>
    <t>Оптоволокно барьерные T-410-L</t>
  </si>
  <si>
    <t>Аксессуары для датчиков</t>
  </si>
  <si>
    <t>БПУ-2 АС220В УХЛ4</t>
  </si>
  <si>
    <t>блок питания датчиков AC220В/DC24B, 1п, открытый коллектор</t>
  </si>
  <si>
    <r>
      <rPr>
        <b/>
        <sz val="9"/>
        <rFont val="Arial"/>
        <family val="2"/>
        <charset val="204"/>
      </rPr>
      <t xml:space="preserve">УСМ УХЛ4 </t>
    </r>
    <r>
      <rPr>
        <b/>
        <sz val="9"/>
        <color indexed="10"/>
        <rFont val="Arial"/>
        <family val="2"/>
        <charset val="204"/>
      </rPr>
      <t>NEW</t>
    </r>
  </si>
  <si>
    <t>устройство согласования PNP/NPN и NPN/PNP сигналов</t>
  </si>
  <si>
    <t>Быстродействующие предохранители для полупроводниковых приборов</t>
  </si>
  <si>
    <t>40FE (ЕТ)</t>
  </si>
  <si>
    <t>40А, 690В, Bussmann</t>
  </si>
  <si>
    <t>63FE (ЕТ)</t>
  </si>
  <si>
    <t>63А, 690В, Bussmann</t>
  </si>
  <si>
    <t>660GH-80</t>
  </si>
  <si>
    <t>80А, 660В, Hinode</t>
  </si>
  <si>
    <t>660GH-100</t>
  </si>
  <si>
    <t>100А, 660В, Hinode</t>
  </si>
  <si>
    <t>660GHX-125</t>
  </si>
  <si>
    <t>125А, 660В, Hinode</t>
  </si>
  <si>
    <t xml:space="preserve">RGS4A 660V/150A </t>
  </si>
  <si>
    <t>150А, 660В, MINGRONG</t>
  </si>
  <si>
    <t xml:space="preserve">RGS4A 660V/180A </t>
  </si>
  <si>
    <t>180А, 660В, MINGRONG</t>
  </si>
  <si>
    <t xml:space="preserve">RGS4A 660V/200A </t>
  </si>
  <si>
    <t>200А, 660В, MINGRONG</t>
  </si>
  <si>
    <t>250FM</t>
  </si>
  <si>
    <t>250А, 690В, Bussmann</t>
  </si>
  <si>
    <t>315FM</t>
  </si>
  <si>
    <t>315А, 690В, Bussmann</t>
  </si>
  <si>
    <t>660GH-400</t>
  </si>
  <si>
    <t>400А, 660В, Hinode</t>
  </si>
  <si>
    <t>Штекеры и разъёмы</t>
  </si>
  <si>
    <t>Штекер BP4526 белый</t>
  </si>
  <si>
    <t>ACDC0…60В, 32А</t>
  </si>
  <si>
    <t>Штекер BP4526 жёлтый</t>
  </si>
  <si>
    <t>Штекер BP4526 зелёный</t>
  </si>
  <si>
    <t>Штекер BP4526 красный</t>
  </si>
  <si>
    <t>Штекер BP4526 синий</t>
  </si>
  <si>
    <t>Штекер BP4526 чёрный</t>
  </si>
  <si>
    <t>Разъем BS4301 белый</t>
  </si>
  <si>
    <t>Разъем BS4301 жёлтый</t>
  </si>
  <si>
    <t>Разъем BS4301 зелёный</t>
  </si>
  <si>
    <t>Разъем BS4301 красный</t>
  </si>
  <si>
    <t>Разъем BS4301 синий</t>
  </si>
  <si>
    <t>Разъем BS4301 чёрный</t>
  </si>
  <si>
    <r>
      <rPr>
        <b/>
        <i/>
        <sz val="11"/>
        <rFont val="Arial Cyr"/>
        <family val="2"/>
        <charset val="204"/>
      </rPr>
      <t xml:space="preserve">Корпуса на ДИН рейку                                                               </t>
    </r>
    <r>
      <rPr>
        <b/>
        <sz val="12"/>
        <color indexed="60"/>
        <rFont val="Arial Cyr"/>
        <family val="2"/>
        <charset val="204"/>
      </rPr>
      <t>скидки от кол-ва</t>
    </r>
  </si>
  <si>
    <r>
      <rPr>
        <b/>
        <sz val="11"/>
        <rFont val="Arial Cyr"/>
        <family val="2"/>
        <charset val="204"/>
      </rPr>
      <t>от</t>
    </r>
    <r>
      <rPr>
        <b/>
        <sz val="11"/>
        <color indexed="60"/>
        <rFont val="Arial Cyr"/>
        <family val="2"/>
        <charset val="204"/>
      </rPr>
      <t xml:space="preserve"> 1</t>
    </r>
    <r>
      <rPr>
        <b/>
        <sz val="11"/>
        <rFont val="Arial Cyr"/>
        <family val="2"/>
        <charset val="204"/>
      </rPr>
      <t xml:space="preserve"> шт.</t>
    </r>
  </si>
  <si>
    <r>
      <rPr>
        <b/>
        <sz val="11"/>
        <rFont val="Arial Cyr"/>
        <family val="2"/>
        <charset val="204"/>
      </rPr>
      <t xml:space="preserve">цена от </t>
    </r>
    <r>
      <rPr>
        <b/>
        <sz val="11"/>
        <color indexed="60"/>
        <rFont val="Arial Cyr"/>
        <family val="2"/>
        <charset val="204"/>
      </rPr>
      <t xml:space="preserve">50 </t>
    </r>
    <r>
      <rPr>
        <b/>
        <sz val="11"/>
        <rFont val="Arial Cyr"/>
        <family val="2"/>
        <charset val="204"/>
      </rPr>
      <t>шт.</t>
    </r>
  </si>
  <si>
    <r>
      <rPr>
        <b/>
        <sz val="11"/>
        <rFont val="Arial Cyr"/>
        <family val="2"/>
        <charset val="204"/>
      </rPr>
      <t>цена от</t>
    </r>
    <r>
      <rPr>
        <b/>
        <sz val="11"/>
        <color indexed="60"/>
        <rFont val="Arial Cyr"/>
        <family val="2"/>
        <charset val="204"/>
      </rPr>
      <t xml:space="preserve"> 200 </t>
    </r>
    <r>
      <rPr>
        <b/>
        <sz val="11"/>
        <rFont val="Arial Cyr"/>
        <family val="2"/>
        <charset val="204"/>
      </rPr>
      <t>шт.</t>
    </r>
  </si>
  <si>
    <t>Корпус 151</t>
  </si>
  <si>
    <t>на Din рейку, 1 модуль (18мм)</t>
  </si>
  <si>
    <t>Корпус 082</t>
  </si>
  <si>
    <t>на Din рейку, 2 модуля (35мм)</t>
  </si>
  <si>
    <t>Корпус 141</t>
  </si>
  <si>
    <t>на Din рейку, 3 модуля (53мм)</t>
  </si>
  <si>
    <t>Корпус 161</t>
  </si>
  <si>
    <t>на Din рейку, 6 модулей (106мм)</t>
  </si>
  <si>
    <t>Корпус 30D10</t>
  </si>
  <si>
    <t>прозрачный, для фотодатчиков</t>
  </si>
  <si>
    <t>Крышка прозрачная для корпуса 082</t>
  </si>
  <si>
    <t>для пломбировки</t>
  </si>
  <si>
    <t>Крышка прозрачная для корпуса 141</t>
  </si>
  <si>
    <t>Крышка прозрачная для корпуса 161</t>
  </si>
  <si>
    <t>Вставка для корпусов 082, 141, 161</t>
  </si>
  <si>
    <r>
      <rPr>
        <sz val="9"/>
        <color indexed="8"/>
        <rFont val="Arial"/>
        <family val="2"/>
        <charset val="204"/>
      </rPr>
      <t>заглушка для клеммных отверстий</t>
    </r>
    <r>
      <rPr>
        <sz val="9"/>
        <color indexed="10"/>
        <rFont val="Arial"/>
        <family val="2"/>
        <charset val="204"/>
      </rPr>
      <t xml:space="preserve"> </t>
    </r>
  </si>
  <si>
    <t>Ручка большая (шестигранник)</t>
  </si>
  <si>
    <t>для регулировки потенциометром</t>
  </si>
  <si>
    <t>Ручка малая (крест)</t>
  </si>
  <si>
    <t>КИТ-151</t>
  </si>
  <si>
    <t>универсальный набор деталей для мекетирования и проектирования изделий РЭА, корпус 1 модуль(18мм)</t>
  </si>
  <si>
    <t>КИТ-082</t>
  </si>
  <si>
    <t>универсальный набор деталей для мекетирования и проектирования изделий РЭА, корпус 2 модуля (35мм)</t>
  </si>
  <si>
    <t>КИТ-141</t>
  </si>
  <si>
    <t>универсальный набор деталей для мекетирования и проектирования изделий РЭА, корпус 3 модуля (53мм)</t>
  </si>
  <si>
    <t>Печатная плата "слепыш" 200х100</t>
  </si>
  <si>
    <t>печатная плата предназначена для макетирования приборов, плата с двухсторонней метализацией, шаг отверстий 2,54 мм.</t>
  </si>
  <si>
    <t>Кнопки (вкл/выкл) с подсветкой 24V/250V, 5А</t>
  </si>
  <si>
    <t>жёлтая</t>
  </si>
  <si>
    <t>с подсветкой, ACDC24/AC220В, 5А, диаметр 12 мм,без фиксации</t>
  </si>
  <si>
    <t>с подсветкой, ACDC24/AC220В, 5А, диаметр 12 мм, c фиксацией</t>
  </si>
  <si>
    <t>На энкодеры скидка не предоставляется!</t>
  </si>
  <si>
    <t>Датчики угла поворота – энкодеры Leine&amp;Linde</t>
  </si>
  <si>
    <t>ИНКРЕМЕНТНЫЕ ЭНКОДЕРЫ</t>
  </si>
  <si>
    <t>имп/об</t>
  </si>
  <si>
    <r>
      <rPr>
        <b/>
        <sz val="10"/>
        <color indexed="8"/>
        <rFont val="Arial Cyr"/>
        <family val="2"/>
        <charset val="204"/>
      </rPr>
      <t xml:space="preserve">цена с НДС, </t>
    </r>
    <r>
      <rPr>
        <b/>
        <sz val="10"/>
        <color indexed="60"/>
        <rFont val="Arial Cyr"/>
        <family val="2"/>
        <charset val="204"/>
      </rPr>
      <t>евро €</t>
    </r>
  </si>
  <si>
    <t>АБСОЛЮТНЫЕ ЭНКОДЕРЫ</t>
  </si>
  <si>
    <t>разреш.</t>
  </si>
  <si>
    <t>Серия 300, миниатюрные</t>
  </si>
  <si>
    <t>Серия 500</t>
  </si>
  <si>
    <t>MSI 303 31, (ø30 мм, стандартный, сигнал TTL или HTL, -40С…+70С)</t>
  </si>
  <si>
    <t>10-1200</t>
  </si>
  <si>
    <r>
      <rPr>
        <b/>
        <sz val="9"/>
        <color indexed="8"/>
        <rFont val="Arial"/>
        <family val="2"/>
        <charset val="204"/>
      </rPr>
      <t xml:space="preserve">RHA/RSA 507 Parallel </t>
    </r>
    <r>
      <rPr>
        <sz val="9"/>
        <color indexed="8"/>
        <rFont val="Arial"/>
        <family val="2"/>
        <charset val="204"/>
      </rPr>
      <t>(однооборотный)</t>
    </r>
  </si>
  <si>
    <t>12, 13 бит</t>
  </si>
  <si>
    <t>MSI 301 31 (ø30 мм, повышенной надежности, сигнал TTL или HTL, -40С…+70С)</t>
  </si>
  <si>
    <r>
      <rPr>
        <b/>
        <sz val="9"/>
        <color indexed="8"/>
        <rFont val="Arial"/>
        <family val="2"/>
        <charset val="204"/>
      </rPr>
      <t xml:space="preserve">RHA/RSA 507 SSI </t>
    </r>
    <r>
      <rPr>
        <sz val="9"/>
        <color indexed="8"/>
        <rFont val="Arial"/>
        <family val="2"/>
        <charset val="204"/>
      </rPr>
      <t>(однооборотный)</t>
    </r>
  </si>
  <si>
    <t>От 20 до 1250 имп/оборот, выход-функция “Sense” для определения падение напряжения</t>
  </si>
  <si>
    <r>
      <rPr>
        <b/>
        <sz val="9"/>
        <color indexed="8"/>
        <rFont val="Arial"/>
        <family val="2"/>
        <charset val="204"/>
      </rPr>
      <t xml:space="preserve">RHA/RSA 507 CANopen </t>
    </r>
    <r>
      <rPr>
        <sz val="9"/>
        <color indexed="8"/>
        <rFont val="Arial"/>
        <family val="2"/>
        <charset val="204"/>
      </rPr>
      <t>(однооборотный)</t>
    </r>
  </si>
  <si>
    <t>Серия 500, общепромышленные</t>
  </si>
  <si>
    <r>
      <rPr>
        <b/>
        <sz val="9"/>
        <color indexed="8"/>
        <rFont val="Arial"/>
        <family val="2"/>
        <charset val="204"/>
      </rPr>
      <t xml:space="preserve">RHA/RSA 507 BiLL </t>
    </r>
    <r>
      <rPr>
        <sz val="9"/>
        <color indexed="8"/>
        <rFont val="Arial"/>
        <family val="2"/>
        <charset val="204"/>
      </rPr>
      <t>(однооборотный)</t>
    </r>
  </si>
  <si>
    <r>
      <rPr>
        <b/>
        <sz val="9"/>
        <color indexed="8"/>
        <rFont val="Arial"/>
        <family val="2"/>
        <charset val="204"/>
      </rPr>
      <t xml:space="preserve">RHI 503 56, 57, 58, 59 </t>
    </r>
    <r>
      <rPr>
        <sz val="9"/>
        <color indexed="8"/>
        <rFont val="Arial"/>
        <family val="2"/>
        <charset val="204"/>
      </rPr>
      <t>(ø58 мм, полый сквозной или тупиковый вал, IP67, -40С…+70С, вал 8…14мм, интерфейс TTL, HTL, RS422)</t>
    </r>
  </si>
  <si>
    <t>&lt; 2500</t>
  </si>
  <si>
    <t>Серия 600</t>
  </si>
  <si>
    <t>&lt; 5000</t>
  </si>
  <si>
    <r>
      <rPr>
        <b/>
        <sz val="9"/>
        <color indexed="8"/>
        <rFont val="Arial"/>
        <family val="2"/>
        <charset val="204"/>
      </rPr>
      <t xml:space="preserve">RHA 607 SSI, Endat </t>
    </r>
    <r>
      <rPr>
        <sz val="9"/>
        <color indexed="8"/>
        <rFont val="Arial"/>
        <family val="2"/>
        <charset val="204"/>
      </rPr>
      <t>(однооборотный)</t>
    </r>
  </si>
  <si>
    <t>13 бит</t>
  </si>
  <si>
    <t>&lt; 10000</t>
  </si>
  <si>
    <r>
      <rPr>
        <b/>
        <sz val="9"/>
        <color indexed="8"/>
        <rFont val="Arial"/>
        <family val="2"/>
        <charset val="204"/>
      </rPr>
      <t xml:space="preserve">RHA 608 SSI, Endat </t>
    </r>
    <r>
      <rPr>
        <sz val="9"/>
        <color indexed="8"/>
        <rFont val="Arial"/>
        <family val="2"/>
        <charset val="204"/>
      </rPr>
      <t>(многооборотный)</t>
    </r>
  </si>
  <si>
    <t>25 бит</t>
  </si>
  <si>
    <r>
      <rPr>
        <b/>
        <sz val="9"/>
        <color indexed="8"/>
        <rFont val="Arial"/>
        <family val="2"/>
        <charset val="204"/>
      </rPr>
      <t xml:space="preserve">RHI 504 56, 57, 58, 59 </t>
    </r>
    <r>
      <rPr>
        <sz val="9"/>
        <color indexed="8"/>
        <rFont val="Arial"/>
        <family val="2"/>
        <charset val="204"/>
      </rPr>
      <t>(ø58 мм, полый сквозной или тупиковый вал, IP67, -</t>
    </r>
    <r>
      <rPr>
        <u/>
        <sz val="9"/>
        <color indexed="8"/>
        <rFont val="Arial"/>
        <family val="2"/>
        <charset val="204"/>
      </rPr>
      <t>20С…+100С</t>
    </r>
    <r>
      <rPr>
        <sz val="9"/>
        <color indexed="8"/>
        <rFont val="Arial"/>
        <family val="2"/>
        <charset val="204"/>
      </rPr>
      <t>, вал 8…14мм, интерфейс TTL, HTL, RS422)</t>
    </r>
  </si>
  <si>
    <r>
      <rPr>
        <b/>
        <sz val="9"/>
        <color indexed="8"/>
        <rFont val="Arial"/>
        <family val="2"/>
        <charset val="204"/>
      </rPr>
      <t xml:space="preserve">RHA 607 CANopen </t>
    </r>
    <r>
      <rPr>
        <sz val="9"/>
        <color indexed="8"/>
        <rFont val="Arial"/>
        <family val="2"/>
        <charset val="204"/>
      </rPr>
      <t>(однооборотный)</t>
    </r>
  </si>
  <si>
    <r>
      <rPr>
        <b/>
        <sz val="9"/>
        <color indexed="8"/>
        <rFont val="Arial"/>
        <family val="2"/>
        <charset val="204"/>
      </rPr>
      <t xml:space="preserve">RHA 608 CANopen </t>
    </r>
    <r>
      <rPr>
        <sz val="9"/>
        <color indexed="8"/>
        <rFont val="Arial"/>
        <family val="2"/>
        <charset val="204"/>
      </rPr>
      <t>(многооборотный)</t>
    </r>
  </si>
  <si>
    <r>
      <rPr>
        <b/>
        <sz val="9"/>
        <color indexed="8"/>
        <rFont val="Arial"/>
        <family val="2"/>
        <charset val="204"/>
      </rPr>
      <t xml:space="preserve">RHA 607 PROFIBUS </t>
    </r>
    <r>
      <rPr>
        <sz val="9"/>
        <color indexed="8"/>
        <rFont val="Arial"/>
        <family val="2"/>
        <charset val="204"/>
      </rPr>
      <t>(однооборотный)</t>
    </r>
  </si>
  <si>
    <r>
      <rPr>
        <b/>
        <sz val="9"/>
        <color indexed="8"/>
        <rFont val="Arial"/>
        <family val="2"/>
        <charset val="204"/>
      </rPr>
      <t xml:space="preserve">RSI 501 51 </t>
    </r>
    <r>
      <rPr>
        <sz val="9"/>
        <color indexed="8"/>
        <rFont val="Arial"/>
        <family val="2"/>
        <charset val="204"/>
      </rPr>
      <t>(ø58 мм, вал с увеличенной нагрузкой, вал 6 или 10 мм, HC-HTL 9-36V)</t>
    </r>
  </si>
  <si>
    <r>
      <rPr>
        <b/>
        <sz val="9"/>
        <color indexed="8"/>
        <rFont val="Arial"/>
        <family val="2"/>
        <charset val="204"/>
      </rPr>
      <t xml:space="preserve">RHA 608 PROFIBUS </t>
    </r>
    <r>
      <rPr>
        <sz val="9"/>
        <color indexed="8"/>
        <rFont val="Arial"/>
        <family val="2"/>
        <charset val="204"/>
      </rPr>
      <t>(многооборотный)</t>
    </r>
  </si>
  <si>
    <r>
      <rPr>
        <b/>
        <sz val="9"/>
        <color indexed="8"/>
        <rFont val="Arial"/>
        <family val="2"/>
        <charset val="204"/>
      </rPr>
      <t xml:space="preserve">RSI 503 51 </t>
    </r>
    <r>
      <rPr>
        <sz val="9"/>
        <color indexed="8"/>
        <rFont val="Arial"/>
        <family val="2"/>
        <charset val="204"/>
      </rPr>
      <t>(ø58 мм, сервофланец,  вал 6 или10 мм, IP67, -40С…+70С,  интерфейс TTL, HTL, RS422)</t>
    </r>
  </si>
  <si>
    <r>
      <rPr>
        <b/>
        <sz val="9"/>
        <color indexed="8"/>
        <rFont val="Arial"/>
        <family val="2"/>
        <charset val="204"/>
      </rPr>
      <t xml:space="preserve">RHA 607 DeviceNet </t>
    </r>
    <r>
      <rPr>
        <sz val="9"/>
        <color indexed="8"/>
        <rFont val="Arial"/>
        <family val="2"/>
        <charset val="204"/>
      </rPr>
      <t>(однооборотный)</t>
    </r>
  </si>
  <si>
    <r>
      <rPr>
        <b/>
        <sz val="9"/>
        <color indexed="8"/>
        <rFont val="Arial"/>
        <family val="2"/>
        <charset val="204"/>
      </rPr>
      <t xml:space="preserve">RHA 608 DeviceNet </t>
    </r>
    <r>
      <rPr>
        <sz val="9"/>
        <color indexed="8"/>
        <rFont val="Arial"/>
        <family val="2"/>
        <charset val="204"/>
      </rPr>
      <t>(многооборотный)</t>
    </r>
  </si>
  <si>
    <r>
      <rPr>
        <b/>
        <sz val="9"/>
        <color indexed="8"/>
        <rFont val="Arial"/>
        <family val="2"/>
        <charset val="204"/>
      </rPr>
      <t xml:space="preserve">RSI 503 61, 63 </t>
    </r>
    <r>
      <rPr>
        <sz val="9"/>
        <color indexed="8"/>
        <rFont val="Arial"/>
        <family val="2"/>
        <charset val="204"/>
      </rPr>
      <t>(ø58 мм, зажимной фланец, вал 6 или10 мм, IP67, -40С…+70С,  интерфейс TTL, HTL, RS422)</t>
    </r>
  </si>
  <si>
    <r>
      <rPr>
        <b/>
        <sz val="9"/>
        <color indexed="8"/>
        <rFont val="Arial"/>
        <family val="2"/>
        <charset val="204"/>
      </rPr>
      <t xml:space="preserve">RSA 607 SSI, Endat </t>
    </r>
    <r>
      <rPr>
        <sz val="9"/>
        <color indexed="8"/>
        <rFont val="Arial"/>
        <family val="2"/>
        <charset val="204"/>
      </rPr>
      <t>(однооборотный)</t>
    </r>
  </si>
  <si>
    <r>
      <rPr>
        <b/>
        <sz val="9"/>
        <color indexed="8"/>
        <rFont val="Arial"/>
        <family val="2"/>
        <charset val="204"/>
      </rPr>
      <t xml:space="preserve">RSA 608 SSI, Endat </t>
    </r>
    <r>
      <rPr>
        <sz val="9"/>
        <color indexed="8"/>
        <rFont val="Arial"/>
        <family val="2"/>
        <charset val="204"/>
      </rPr>
      <t>(многооборотный)</t>
    </r>
  </si>
  <si>
    <r>
      <rPr>
        <b/>
        <sz val="9"/>
        <color indexed="8"/>
        <rFont val="Arial"/>
        <family val="2"/>
        <charset val="204"/>
      </rPr>
      <t xml:space="preserve">RSA 607 CANopen </t>
    </r>
    <r>
      <rPr>
        <sz val="9"/>
        <color indexed="8"/>
        <rFont val="Arial"/>
        <family val="2"/>
        <charset val="204"/>
      </rPr>
      <t>(однооборотный)</t>
    </r>
  </si>
  <si>
    <r>
      <rPr>
        <b/>
        <sz val="9"/>
        <color indexed="8"/>
        <rFont val="Arial"/>
        <family val="2"/>
        <charset val="204"/>
      </rPr>
      <t xml:space="preserve">RSI 503 52 </t>
    </r>
    <r>
      <rPr>
        <sz val="9"/>
        <color indexed="8"/>
        <rFont val="Arial"/>
        <family val="2"/>
        <charset val="204"/>
      </rPr>
      <t>(ø68 мм, сервофланец, усиленное крепление,  вал 6 или10 мм, IP67, -40С…+70С,  интерфейс TTL, HTL, RS422)</t>
    </r>
  </si>
  <si>
    <r>
      <rPr>
        <b/>
        <sz val="9"/>
        <color indexed="8"/>
        <rFont val="Arial"/>
        <family val="2"/>
        <charset val="204"/>
      </rPr>
      <t>RSA 608 CANopen</t>
    </r>
    <r>
      <rPr>
        <sz val="9"/>
        <color indexed="8"/>
        <rFont val="Arial"/>
        <family val="2"/>
        <charset val="204"/>
      </rPr>
      <t xml:space="preserve"> (многооборотный)</t>
    </r>
  </si>
  <si>
    <r>
      <rPr>
        <b/>
        <sz val="9"/>
        <color indexed="8"/>
        <rFont val="Arial"/>
        <family val="2"/>
        <charset val="204"/>
      </rPr>
      <t xml:space="preserve">RSA 607 PROFIBUS </t>
    </r>
    <r>
      <rPr>
        <sz val="9"/>
        <color indexed="8"/>
        <rFont val="Arial"/>
        <family val="2"/>
        <charset val="204"/>
      </rPr>
      <t>(однооборотный)</t>
    </r>
  </si>
  <si>
    <r>
      <rPr>
        <b/>
        <sz val="9"/>
        <color indexed="8"/>
        <rFont val="Arial"/>
        <family val="2"/>
        <charset val="204"/>
      </rPr>
      <t xml:space="preserve">RSA 608 PROFIBUS </t>
    </r>
    <r>
      <rPr>
        <sz val="9"/>
        <color indexed="8"/>
        <rFont val="Arial"/>
        <family val="2"/>
        <charset val="204"/>
      </rPr>
      <t>(многооборотный)</t>
    </r>
  </si>
  <si>
    <r>
      <rPr>
        <b/>
        <sz val="9"/>
        <color indexed="8"/>
        <rFont val="Arial"/>
        <family val="2"/>
        <charset val="204"/>
      </rPr>
      <t xml:space="preserve">RSI 593 52 </t>
    </r>
    <r>
      <rPr>
        <sz val="9"/>
        <color indexed="8"/>
        <rFont val="Arial"/>
        <family val="2"/>
        <charset val="204"/>
      </rPr>
      <t>(ø68 мм, сверхпрочный вал 6 или 10 мм, IP67,   -40С…+70С, интерфейс CLS, PPS)</t>
    </r>
  </si>
  <si>
    <r>
      <rPr>
        <b/>
        <sz val="9"/>
        <color indexed="8"/>
        <rFont val="Arial"/>
        <family val="2"/>
        <charset val="204"/>
      </rPr>
      <t xml:space="preserve">RSA 607 DeviceNet </t>
    </r>
    <r>
      <rPr>
        <sz val="9"/>
        <color indexed="8"/>
        <rFont val="Arial"/>
        <family val="2"/>
        <charset val="204"/>
      </rPr>
      <t>(однооборотный)</t>
    </r>
  </si>
  <si>
    <r>
      <rPr>
        <b/>
        <sz val="9"/>
        <color indexed="8"/>
        <rFont val="Arial"/>
        <family val="2"/>
        <charset val="204"/>
      </rPr>
      <t xml:space="preserve">RSA 608 DeviceNet </t>
    </r>
    <r>
      <rPr>
        <sz val="9"/>
        <color indexed="8"/>
        <rFont val="Arial"/>
        <family val="2"/>
        <charset val="204"/>
      </rPr>
      <t>(многооборотный)</t>
    </r>
  </si>
  <si>
    <r>
      <rPr>
        <b/>
        <sz val="9"/>
        <color indexed="8"/>
        <rFont val="Arial"/>
        <family val="2"/>
        <charset val="204"/>
      </rPr>
      <t xml:space="preserve">RSI 504 51 </t>
    </r>
    <r>
      <rPr>
        <sz val="9"/>
        <color indexed="8"/>
        <rFont val="Arial"/>
        <family val="2"/>
        <charset val="204"/>
      </rPr>
      <t xml:space="preserve">(ø58 мм, вал 6 или 10 мм, IP67, </t>
    </r>
    <r>
      <rPr>
        <u/>
        <sz val="9"/>
        <color indexed="8"/>
        <rFont val="Arial"/>
        <family val="2"/>
        <charset val="204"/>
      </rPr>
      <t>-20С…+100С</t>
    </r>
    <r>
      <rPr>
        <sz val="9"/>
        <color indexed="8"/>
        <rFont val="Arial"/>
        <family val="2"/>
        <charset val="204"/>
      </rPr>
      <t>, вал 8…14мм, интерфейс TTL, HTL, RS422)</t>
    </r>
  </si>
  <si>
    <r>
      <rPr>
        <b/>
        <sz val="9"/>
        <color indexed="8"/>
        <rFont val="Arial"/>
        <family val="2"/>
        <charset val="204"/>
      </rPr>
      <t xml:space="preserve">670/671 </t>
    </r>
    <r>
      <rPr>
        <sz val="9"/>
        <color indexed="8"/>
        <rFont val="Arial"/>
        <family val="2"/>
        <charset val="204"/>
      </rPr>
      <t>(выходы Parallel + Analogue)</t>
    </r>
  </si>
  <si>
    <t>10 бит</t>
  </si>
  <si>
    <r>
      <rPr>
        <b/>
        <sz val="9"/>
        <color indexed="8"/>
        <rFont val="Arial"/>
        <family val="2"/>
        <charset val="204"/>
      </rPr>
      <t>567/569</t>
    </r>
    <r>
      <rPr>
        <sz val="9"/>
        <color indexed="8"/>
        <rFont val="Arial"/>
        <family val="2"/>
        <charset val="204"/>
      </rPr>
      <t xml:space="preserve"> (выход. сигнал Parallel)</t>
    </r>
  </si>
  <si>
    <r>
      <rPr>
        <b/>
        <sz val="9"/>
        <color indexed="8"/>
        <rFont val="Arial"/>
        <family val="2"/>
        <charset val="204"/>
      </rPr>
      <t xml:space="preserve">RSI 504 61, 63 </t>
    </r>
    <r>
      <rPr>
        <sz val="9"/>
        <color indexed="8"/>
        <rFont val="Arial"/>
        <family val="2"/>
        <charset val="204"/>
      </rPr>
      <t>(ø58 мм, зажимной фланец, вал 6 или10 мм, IP67, -20С…+100С,  интерфейс TTL, HTL, RS422)</t>
    </r>
  </si>
  <si>
    <r>
      <rPr>
        <b/>
        <sz val="9"/>
        <color indexed="8"/>
        <rFont val="Arial"/>
        <family val="2"/>
        <charset val="204"/>
      </rPr>
      <t xml:space="preserve">RS-A 570 </t>
    </r>
    <r>
      <rPr>
        <sz val="9"/>
        <color indexed="8"/>
        <rFont val="Arial"/>
        <family val="2"/>
        <charset val="204"/>
      </rPr>
      <t>(выход. сигнал Parallel)</t>
    </r>
  </si>
  <si>
    <r>
      <rPr>
        <b/>
        <sz val="9"/>
        <color indexed="8"/>
        <rFont val="Arial"/>
        <family val="2"/>
        <charset val="204"/>
      </rPr>
      <t xml:space="preserve">RSI 504 52 </t>
    </r>
    <r>
      <rPr>
        <sz val="9"/>
        <color indexed="8"/>
        <rFont val="Arial"/>
        <family val="2"/>
        <charset val="204"/>
      </rPr>
      <t>(ø68 мм, сервофланец, усиленное крепление,  вал 6 или10 мм, IP67,              -20С…+100С,  интерфейс TTL, HTL, RS422)</t>
    </r>
  </si>
  <si>
    <t>Кабель более 1,5м (за метр)</t>
  </si>
  <si>
    <r>
      <rPr>
        <b/>
        <sz val="9"/>
        <color indexed="8"/>
        <rFont val="Arial"/>
        <family val="2"/>
        <charset val="204"/>
      </rPr>
      <t xml:space="preserve">RSI 505 64,65 </t>
    </r>
    <r>
      <rPr>
        <sz val="9"/>
        <color indexed="8"/>
        <rFont val="Arial"/>
        <family val="2"/>
        <charset val="204"/>
      </rPr>
      <t>(ø63,5 мм, выход-функция “Sense” для определения падение напряжения, вал 8 мм, 9,52 мм, 10 мм,  IP67, -40С…+70С,  интерфейс TTL, HTL, RS422)</t>
    </r>
  </si>
  <si>
    <r>
      <rPr>
        <b/>
        <sz val="9"/>
        <color indexed="8"/>
        <rFont val="Arial"/>
        <family val="2"/>
        <charset val="204"/>
      </rPr>
      <t>RSD 525 Dual</t>
    </r>
    <r>
      <rPr>
        <sz val="9"/>
        <color indexed="8"/>
        <rFont val="Arial"/>
        <family val="2"/>
        <charset val="204"/>
      </rPr>
      <t xml:space="preserve"> (цена за второй энкодер)</t>
    </r>
  </si>
  <si>
    <t>+487</t>
  </si>
  <si>
    <t>+730</t>
  </si>
  <si>
    <t>Серия 600 ATEX</t>
  </si>
  <si>
    <r>
      <rPr>
        <b/>
        <sz val="9"/>
        <color indexed="8"/>
        <rFont val="Arial"/>
        <family val="2"/>
        <charset val="204"/>
      </rPr>
      <t xml:space="preserve">632 ATEX, </t>
    </r>
    <r>
      <rPr>
        <sz val="9"/>
        <color indexed="8"/>
        <rFont val="Arial"/>
        <family val="2"/>
        <charset val="204"/>
      </rPr>
      <t>(ø58 мм, вал 6 или 10 мм, взрывозащищенный, интерфейс TTL, -20С…+60С)</t>
    </r>
  </si>
  <si>
    <t>Серия 800, для тяжелых условий</t>
  </si>
  <si>
    <r>
      <rPr>
        <b/>
        <sz val="9"/>
        <color indexed="8"/>
        <rFont val="Arial"/>
        <family val="2"/>
        <charset val="204"/>
      </rPr>
      <t xml:space="preserve">841 Ex в IIC, ATEX </t>
    </r>
    <r>
      <rPr>
        <sz val="9"/>
        <color indexed="8"/>
        <rFont val="Arial"/>
        <family val="2"/>
        <charset val="204"/>
      </rPr>
      <t>(ø107 мм, взрывобезопасный, полый тупиковый вал 12 или 16 мм, IP65, -40С…+70С, интерфейс HTL 9-30B)</t>
    </r>
  </si>
  <si>
    <r>
      <rPr>
        <b/>
        <sz val="9"/>
        <color indexed="8"/>
        <rFont val="Arial"/>
        <family val="2"/>
        <charset val="204"/>
      </rPr>
      <t xml:space="preserve">850 </t>
    </r>
    <r>
      <rPr>
        <sz val="9"/>
        <color indexed="8"/>
        <rFont val="Arial"/>
        <family val="2"/>
        <charset val="204"/>
      </rPr>
      <t>(ø107 мм, вал 11мм, IP66, -20С…+80С, интерфейс HC-HTL, RS-422)</t>
    </r>
  </si>
  <si>
    <t>6350, 10000</t>
  </si>
  <si>
    <r>
      <rPr>
        <b/>
        <sz val="9"/>
        <color indexed="8"/>
        <rFont val="Arial"/>
        <family val="2"/>
        <charset val="204"/>
      </rPr>
      <t xml:space="preserve">861 </t>
    </r>
    <r>
      <rPr>
        <sz val="9"/>
        <color indexed="8"/>
        <rFont val="Arial"/>
        <family val="2"/>
        <charset val="204"/>
      </rPr>
      <t>(ø99,5 мм, полый тупиковый изолированный вал 12 или 16 мм, IP66, -20С…+80С, интерфейс HC-HTL, RS-422)</t>
    </r>
  </si>
  <si>
    <t>803, фланец 87, &lt; 25,4мм</t>
  </si>
  <si>
    <t>861 с системой самодиагностики ADS</t>
  </si>
  <si>
    <r>
      <rPr>
        <b/>
        <sz val="9"/>
        <color indexed="8"/>
        <rFont val="Arial"/>
        <family val="2"/>
        <charset val="204"/>
      </rPr>
      <t xml:space="preserve">862 </t>
    </r>
    <r>
      <rPr>
        <sz val="9"/>
        <color indexed="8"/>
        <rFont val="Arial"/>
        <family val="2"/>
        <charset val="204"/>
      </rPr>
      <t>(ø99,5 мм, полый тупиковый вал 12 или 16 мм, IP66, -50С…+100С, интерфейс HC-HTL, RS-422)</t>
    </r>
  </si>
  <si>
    <t>862 с системой самодиагностики ADS</t>
  </si>
  <si>
    <r>
      <rPr>
        <b/>
        <sz val="9"/>
        <color indexed="8"/>
        <rFont val="Arial"/>
        <family val="2"/>
        <charset val="204"/>
      </rPr>
      <t xml:space="preserve">865 DUO </t>
    </r>
    <r>
      <rPr>
        <sz val="9"/>
        <color indexed="8"/>
        <rFont val="Arial"/>
        <family val="2"/>
        <charset val="204"/>
      </rPr>
      <t>(ø99,5 мм, полый тупиковый изолированный вал 12 или 16 мм, IP66, -25С…+80С, возможностью коммутации полюсов электродвигателя, интерфейс TTL, HTL, RS422)</t>
    </r>
  </si>
  <si>
    <t>Принадлежности для энкодеров Leine&amp;Linde</t>
  </si>
  <si>
    <t>Заказной №</t>
  </si>
  <si>
    <t>Цена Евро с НДС</t>
  </si>
  <si>
    <t>Маршрутизатор Profibus DP принадлежности</t>
  </si>
  <si>
    <t>01300210</t>
  </si>
  <si>
    <t>маршутизатор с разъемом</t>
  </si>
  <si>
    <t>01300215</t>
  </si>
  <si>
    <t>маршрутизатор с кабелем 2 м и разъемом</t>
  </si>
  <si>
    <t>01290012</t>
  </si>
  <si>
    <t>GSD-файл</t>
  </si>
  <si>
    <t>00201045</t>
  </si>
  <si>
    <t>кабель для энкодера с разъемом 2 м</t>
  </si>
  <si>
    <t>00201057</t>
  </si>
  <si>
    <t>кабель для энкодера  с разъемом  3 м</t>
  </si>
  <si>
    <t>00201056</t>
  </si>
  <si>
    <t>кабель для энкодера  с разъемом 20 м</t>
  </si>
  <si>
    <t>01209050</t>
  </si>
  <si>
    <t>кабель для энкодера  с разъемом 21-50 м</t>
  </si>
  <si>
    <t>Маршрутизаторы CAN, DeviceNet и принадлежности</t>
  </si>
  <si>
    <t>01300220, 01300230</t>
  </si>
  <si>
    <t>01302215, 01300235</t>
  </si>
  <si>
    <t>маршрутизатор с кабелем 2м и разъемом</t>
  </si>
  <si>
    <t>01290014</t>
  </si>
  <si>
    <t>CAN open/DeviceNet EDS-файл</t>
  </si>
  <si>
    <t>кабель для энкодера  с разъемом 2 м</t>
  </si>
  <si>
    <t>кабель для энкодера с разъемом  3 м</t>
  </si>
  <si>
    <t>кабель для энкодера с разъемом  20 м</t>
  </si>
  <si>
    <t>001209050</t>
  </si>
  <si>
    <t>кабель для энкодера с разъемом  21-50 м</t>
  </si>
  <si>
    <t>Сильфонные муфты</t>
  </si>
  <si>
    <t>00202001</t>
  </si>
  <si>
    <t>6-6 мм</t>
  </si>
  <si>
    <t>00202002</t>
  </si>
  <si>
    <t>10-10 мм</t>
  </si>
  <si>
    <t>00202003</t>
  </si>
  <si>
    <t>12-12 мм</t>
  </si>
  <si>
    <t>00202004</t>
  </si>
  <si>
    <t>6-6 мм пластмассовые</t>
  </si>
  <si>
    <t>00202005</t>
  </si>
  <si>
    <t>10-10 мм пластмассовые</t>
  </si>
  <si>
    <t>Мембранные муфты</t>
  </si>
  <si>
    <t>46419</t>
  </si>
  <si>
    <t>6-6 мм, L=19,9 мм</t>
  </si>
  <si>
    <t>46619</t>
  </si>
  <si>
    <t>6-6 мм, L=26,8 мм</t>
  </si>
  <si>
    <t>46433</t>
  </si>
  <si>
    <t>6-10, 10-10, 12-12, L=32,1 мм</t>
  </si>
  <si>
    <t>46633</t>
  </si>
  <si>
    <t>6-10, 10-10, 12-12, L=40,1 мм</t>
  </si>
  <si>
    <t>46819</t>
  </si>
  <si>
    <t>6-6 мм, L=27,3 мм</t>
  </si>
  <si>
    <t>47019</t>
  </si>
  <si>
    <t>6-6 мм, L=34,5 мм</t>
  </si>
  <si>
    <t>46833</t>
  </si>
  <si>
    <t>6-10, 10-10, 12-12, L=42,8 мм</t>
  </si>
  <si>
    <t>47033</t>
  </si>
  <si>
    <t>6-10, 10-10, 12-12, L=50,8 мм</t>
  </si>
  <si>
    <t>Разъемы. Разъемы с кабелем.</t>
  </si>
  <si>
    <t>01209090</t>
  </si>
  <si>
    <t>разъем 12 pin EML</t>
  </si>
  <si>
    <t>01210102</t>
  </si>
  <si>
    <t>разъем с кабелем 2 м</t>
  </si>
  <si>
    <t>01210110</t>
  </si>
  <si>
    <t>разъем с кабелем 10 м</t>
  </si>
  <si>
    <t>01209051</t>
  </si>
  <si>
    <t>разъем с кабелем 11-20 м</t>
  </si>
  <si>
    <t>01209094</t>
  </si>
  <si>
    <t>ответная часть разъема</t>
  </si>
  <si>
    <t>01209085</t>
  </si>
  <si>
    <t>разъем 17 pin EML</t>
  </si>
  <si>
    <t>01210202</t>
  </si>
  <si>
    <t>01210210</t>
  </si>
  <si>
    <t>01209092</t>
  </si>
  <si>
    <t>01209095</t>
  </si>
  <si>
    <t>00201008</t>
  </si>
  <si>
    <t>разъем 4 pin PT</t>
  </si>
  <si>
    <t>01210302</t>
  </si>
  <si>
    <t>01210310</t>
  </si>
  <si>
    <t>01209066</t>
  </si>
  <si>
    <t>00201009</t>
  </si>
  <si>
    <t>разъем 8 pin PT</t>
  </si>
  <si>
    <t>01210402</t>
  </si>
  <si>
    <t>01210410</t>
  </si>
  <si>
    <t>01209031</t>
  </si>
  <si>
    <t>Прайс-лист на принадлежности для энкодеров Leine&amp;Linde</t>
  </si>
  <si>
    <t>00201010</t>
  </si>
  <si>
    <t>разъем 19 pin PT</t>
  </si>
  <si>
    <t>01210502</t>
  </si>
  <si>
    <t>01210510</t>
  </si>
  <si>
    <t>01209070</t>
  </si>
  <si>
    <t>00201007</t>
  </si>
  <si>
    <t>разъем 6 pin MS прямой</t>
  </si>
  <si>
    <t>00201015</t>
  </si>
  <si>
    <t>разъем 6 pin MS угловой</t>
  </si>
  <si>
    <t>01210602, 01210702</t>
  </si>
  <si>
    <t>01210610, 01210710</t>
  </si>
  <si>
    <t>01209041, 01209064</t>
  </si>
  <si>
    <t>00201020</t>
  </si>
  <si>
    <t>разъем 7 pin MS прямой</t>
  </si>
  <si>
    <t>00201019</t>
  </si>
  <si>
    <t>разъем 7 pin MS угловой</t>
  </si>
  <si>
    <t>01210802, 01210902</t>
  </si>
  <si>
    <t>01210810, 01210910</t>
  </si>
  <si>
    <t>01210810, 01209093</t>
  </si>
  <si>
    <t>00201012</t>
  </si>
  <si>
    <t>разъем 10 pin MS прямой</t>
  </si>
  <si>
    <t>00201016</t>
  </si>
  <si>
    <t>разъем 10 pin MS угловой</t>
  </si>
  <si>
    <t>01211002, 01211102</t>
  </si>
  <si>
    <t>01211010, 01211110</t>
  </si>
  <si>
    <t>01209034, 01209030</t>
  </si>
  <si>
    <t>00201013</t>
  </si>
  <si>
    <t>разъем 14 pin MS прямой</t>
  </si>
  <si>
    <t>00201017</t>
  </si>
  <si>
    <t>разъем 14 pin MS угловой</t>
  </si>
  <si>
    <t>01211202, 01211302</t>
  </si>
  <si>
    <t>01211210, 01211310</t>
  </si>
  <si>
    <t>01209045, 01209043</t>
  </si>
  <si>
    <t>Подшипниковый узел</t>
  </si>
  <si>
    <t>01209010</t>
  </si>
  <si>
    <t>Подшипниковый узел с валом 15 мм</t>
  </si>
  <si>
    <t>01209029</t>
  </si>
  <si>
    <t>Подшипниковый узел с валом 10 мм</t>
  </si>
  <si>
    <t>00203001, 00203002, 00203003</t>
  </si>
  <si>
    <t>Монтажный набор для подшипникового узла</t>
  </si>
  <si>
    <t>Крепеж для энкодеров</t>
  </si>
  <si>
    <t>00203004, 00203005</t>
  </si>
  <si>
    <t>клипсы монтажные</t>
  </si>
  <si>
    <t>Измерительные колеса</t>
  </si>
  <si>
    <t>00208014,00208002</t>
  </si>
  <si>
    <t>500 мм, диаметр вала 10 мм.</t>
  </si>
  <si>
    <t>00208015,00208010</t>
  </si>
  <si>
    <t>200 мм, диаметр вала 10 мм.</t>
  </si>
  <si>
    <t>00208028</t>
  </si>
  <si>
    <t>200 мм, диаметр вала 4 мм.</t>
  </si>
  <si>
    <t>Крепежные штанги</t>
  </si>
  <si>
    <t>01208013</t>
  </si>
  <si>
    <t>M5, 70-1000 мм</t>
  </si>
  <si>
    <t>01208014</t>
  </si>
  <si>
    <t>M6, 70-1000 мм</t>
  </si>
  <si>
    <t>01209032</t>
  </si>
  <si>
    <t>для 500 серии, М4-М6, 42 мм</t>
  </si>
  <si>
    <t>Уголок монтажный/фланцы</t>
  </si>
  <si>
    <t>00208001</t>
  </si>
  <si>
    <t>Уголок монтажный для 500 серии (кроме 540-, 541-)</t>
  </si>
  <si>
    <t>01209110</t>
  </si>
  <si>
    <t>Уголок монтажный подпружиненный</t>
  </si>
  <si>
    <t>00208011</t>
  </si>
  <si>
    <t>Уголок монтажный для всех 600</t>
  </si>
  <si>
    <t>Конвертор сигналов</t>
  </si>
  <si>
    <t>01300301</t>
  </si>
  <si>
    <t>конвертор HTL- 2 RS-422</t>
  </si>
  <si>
    <t>00208070</t>
  </si>
  <si>
    <t>индикатор скорости</t>
  </si>
  <si>
    <t>00208071</t>
  </si>
  <si>
    <t>преобразователь сигналов HTL,TTL,RS422 / аналог RS232/RS485</t>
  </si>
  <si>
    <t>00208063</t>
  </si>
  <si>
    <t>коммутатор-разветвитель для инкрементальных энкодеров</t>
  </si>
  <si>
    <t>Программное обеспечение</t>
  </si>
  <si>
    <t>01209084</t>
  </si>
  <si>
    <t>Программное обеспечение ADS</t>
  </si>
  <si>
    <t>01290024</t>
  </si>
  <si>
    <t>Программное обеспечение BiLLcom</t>
  </si>
  <si>
    <t>Тросовытяжной механизм</t>
  </si>
  <si>
    <t>Р-85</t>
  </si>
  <si>
    <t>Длина 1,5м до 2,5м</t>
  </si>
</sst>
</file>

<file path=xl/styles.xml><?xml version="1.0" encoding="utf-8"?>
<styleSheet xmlns="http://schemas.openxmlformats.org/spreadsheetml/2006/main">
  <numFmts count="6">
    <numFmt numFmtId="164" formatCode="\ #,##0.00\ ;&quot; (&quot;#,##0.00\);&quot; -&quot;#\ ;\ @\ "/>
    <numFmt numFmtId="165" formatCode="_-* #,##0.00_р_._-;\-* #,##0.00_р_._-;_-* \-??_р_._-;_-@_-"/>
    <numFmt numFmtId="166" formatCode="_-* #,##0_р_._-;\-* #,##0_р_._-;_-* \-??_р_._-;_-@_-"/>
    <numFmt numFmtId="167" formatCode="#,##0.0[$р.]"/>
    <numFmt numFmtId="168" formatCode="000000"/>
    <numFmt numFmtId="169" formatCode="dd\.mmm"/>
  </numFmts>
  <fonts count="73">
    <font>
      <sz val="11"/>
      <color indexed="8"/>
      <name val="Calibri"/>
      <family val="2"/>
      <charset val="204"/>
    </font>
    <font>
      <sz val="10"/>
      <color indexed="8"/>
      <name val="Arial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name val="Arial Narrow"/>
      <family val="2"/>
      <charset val="204"/>
    </font>
    <font>
      <sz val="11"/>
      <name val="Arial Cyr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color indexed="60"/>
      <name val="Arial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color indexed="10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8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sz val="8"/>
      <name val="Arial Cyr"/>
      <family val="2"/>
      <charset val="204"/>
    </font>
    <font>
      <sz val="8"/>
      <color indexed="10"/>
      <name val="Arial"/>
      <family val="2"/>
      <charset val="204"/>
    </font>
    <font>
      <sz val="12"/>
      <name val="Arial"/>
      <family val="2"/>
      <charset val="204"/>
    </font>
    <font>
      <sz val="8"/>
      <name val="Arial Cyr"/>
      <family val="2"/>
      <charset val="204"/>
    </font>
    <font>
      <b/>
      <sz val="8"/>
      <color indexed="8"/>
      <name val="Arial Cyr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60"/>
      <name val="Arial"/>
      <family val="2"/>
      <charset val="204"/>
    </font>
    <font>
      <sz val="8"/>
      <color indexed="8"/>
      <name val="Arial Cyr"/>
      <family val="2"/>
      <charset val="204"/>
    </font>
    <font>
      <sz val="12"/>
      <color indexed="8"/>
      <name val="Arial"/>
      <family val="2"/>
      <charset val="204"/>
    </font>
    <font>
      <sz val="8"/>
      <color indexed="10"/>
      <name val="Arial Cyr"/>
      <family val="2"/>
      <charset val="204"/>
    </font>
    <font>
      <b/>
      <i/>
      <sz val="8"/>
      <color indexed="10"/>
      <name val="Arial Cyr"/>
      <family val="2"/>
      <charset val="204"/>
    </font>
    <font>
      <sz val="9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b/>
      <sz val="8"/>
      <color indexed="8"/>
      <name val="Arial"/>
      <family val="2"/>
      <charset val="204"/>
    </font>
    <font>
      <b/>
      <i/>
      <sz val="8"/>
      <name val="Arial Cyr"/>
      <family val="2"/>
      <charset val="204"/>
    </font>
    <font>
      <b/>
      <sz val="8"/>
      <color indexed="60"/>
      <name val="Arial"/>
      <family val="2"/>
      <charset val="204"/>
    </font>
    <font>
      <sz val="9"/>
      <color indexed="62"/>
      <name val="Arial"/>
      <family val="2"/>
      <charset val="204"/>
    </font>
    <font>
      <b/>
      <sz val="9"/>
      <name val="Arial"/>
      <family val="2"/>
      <charset val="204"/>
    </font>
    <font>
      <b/>
      <i/>
      <sz val="11"/>
      <color indexed="8"/>
      <name val="Arial Cyr"/>
      <family val="2"/>
      <charset val="204"/>
    </font>
    <font>
      <b/>
      <i/>
      <u/>
      <sz val="12"/>
      <color indexed="10"/>
      <name val="Arial Cyr"/>
      <family val="2"/>
      <charset val="204"/>
    </font>
    <font>
      <sz val="8"/>
      <color indexed="37"/>
      <name val="Arial"/>
      <family val="2"/>
      <charset val="204"/>
    </font>
    <font>
      <b/>
      <i/>
      <sz val="18"/>
      <color indexed="1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i/>
      <sz val="11"/>
      <color indexed="10"/>
      <name val="Arial Cyr"/>
      <family val="2"/>
      <charset val="204"/>
    </font>
    <font>
      <sz val="8"/>
      <color indexed="60"/>
      <name val="Arial Cyr"/>
      <family val="2"/>
      <charset val="204"/>
    </font>
    <font>
      <b/>
      <i/>
      <sz val="11"/>
      <color indexed="16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i/>
      <sz val="9"/>
      <color indexed="10"/>
      <name val="Arial"/>
      <family val="2"/>
      <charset val="204"/>
    </font>
    <font>
      <i/>
      <sz val="9"/>
      <color indexed="10"/>
      <name val="Arial"/>
      <family val="2"/>
      <charset val="204"/>
    </font>
    <font>
      <sz val="11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i/>
      <sz val="11"/>
      <color indexed="60"/>
      <name val="Arial Cyr"/>
      <family val="2"/>
      <charset val="204"/>
    </font>
    <font>
      <b/>
      <sz val="11"/>
      <color indexed="8"/>
      <name val="Arial"/>
      <family val="2"/>
      <charset val="204"/>
    </font>
    <font>
      <u/>
      <sz val="12"/>
      <color indexed="12"/>
      <name val="新細明體"/>
      <charset val="204"/>
    </font>
    <font>
      <sz val="9"/>
      <color indexed="10"/>
      <name val="Arial"/>
      <family val="2"/>
      <charset val="204"/>
    </font>
    <font>
      <sz val="9"/>
      <color indexed="8"/>
      <name val="Arial Cyr"/>
      <family val="2"/>
      <charset val="204"/>
    </font>
    <font>
      <sz val="10"/>
      <color indexed="60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indexed="60"/>
      <name val="Arial Cyr"/>
      <family val="2"/>
      <charset val="204"/>
    </font>
    <font>
      <b/>
      <sz val="11"/>
      <color indexed="60"/>
      <name val="Arial Cyr"/>
      <family val="2"/>
      <charset val="204"/>
    </font>
    <font>
      <b/>
      <sz val="18"/>
      <color indexed="60"/>
      <name val="Calibri"/>
      <family val="2"/>
      <charset val="204"/>
    </font>
    <font>
      <b/>
      <sz val="16"/>
      <name val="Arial"/>
      <family val="2"/>
      <charset val="204"/>
    </font>
    <font>
      <b/>
      <i/>
      <u/>
      <sz val="12"/>
      <name val="Arial"/>
      <family val="2"/>
      <charset val="204"/>
    </font>
    <font>
      <b/>
      <sz val="10"/>
      <color indexed="60"/>
      <name val="Arial Cyr"/>
      <family val="2"/>
      <charset val="204"/>
    </font>
    <font>
      <u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1"/>
      <color indexed="16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8"/>
      <name val="Arial Cyr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10"/>
      </left>
      <right style="thin">
        <color indexed="8"/>
      </right>
      <top style="medium">
        <color indexed="10"/>
      </top>
      <bottom style="thin">
        <color indexed="8"/>
      </bottom>
      <diagonal/>
    </border>
    <border>
      <left/>
      <right/>
      <top style="medium">
        <color indexed="10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medium">
        <color indexed="10"/>
      </top>
      <bottom style="medium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10"/>
      </top>
      <bottom style="medium">
        <color indexed="10"/>
      </bottom>
      <diagonal/>
    </border>
    <border>
      <left style="thin">
        <color indexed="8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8"/>
      </right>
      <top style="medium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medium">
        <color indexed="10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0"/>
      </right>
      <top/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thin">
        <color indexed="8"/>
      </right>
      <top style="thin">
        <color indexed="8"/>
      </top>
      <bottom/>
      <diagonal/>
    </border>
    <border>
      <left style="medium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/>
      <diagonal/>
    </border>
    <border>
      <left style="medium">
        <color indexed="10"/>
      </left>
      <right style="thin">
        <color indexed="8"/>
      </right>
      <top style="thin">
        <color indexed="8"/>
      </top>
      <bottom style="medium">
        <color indexed="10"/>
      </bottom>
      <diagonal/>
    </border>
    <border>
      <left/>
      <right style="thin">
        <color indexed="8"/>
      </right>
      <top style="thin">
        <color indexed="8"/>
      </top>
      <bottom style="medium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10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5" fontId="72" fillId="0" borderId="0" applyFill="0" applyBorder="0" applyAlignment="0" applyProtection="0"/>
    <xf numFmtId="0" fontId="54" fillId="0" borderId="0" applyBorder="0" applyProtection="0"/>
    <xf numFmtId="0" fontId="1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72" fillId="0" borderId="0" applyBorder="0" applyProtection="0"/>
    <xf numFmtId="0" fontId="72" fillId="0" borderId="0" applyBorder="0" applyProtection="0"/>
  </cellStyleXfs>
  <cellXfs count="45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5" fontId="4" fillId="0" borderId="0" xfId="1" applyFont="1" applyFill="1" applyBorder="1" applyAlignment="1" applyProtection="1">
      <alignment vertical="center" wrapText="1"/>
    </xf>
    <xf numFmtId="166" fontId="2" fillId="0" borderId="0" xfId="0" applyNumberFormat="1" applyFont="1" applyBorder="1" applyAlignment="1">
      <alignment horizontal="left" vertical="center" wrapText="1"/>
    </xf>
    <xf numFmtId="1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" fontId="2" fillId="0" borderId="3" xfId="0" applyNumberFormat="1" applyFont="1" applyBorder="1" applyAlignment="1">
      <alignment horizontal="left" vertical="center" wrapText="1"/>
    </xf>
    <xf numFmtId="1" fontId="13" fillId="0" borderId="4" xfId="0" applyNumberFormat="1" applyFont="1" applyBorder="1" applyAlignment="1">
      <alignment horizontal="left" vertical="center" wrapText="1"/>
    </xf>
    <xf numFmtId="1" fontId="6" fillId="4" borderId="1" xfId="0" applyNumberFormat="1" applyFont="1" applyFill="1" applyBorder="1" applyAlignment="1" applyProtection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166" fontId="15" fillId="0" borderId="3" xfId="1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Border="1" applyAlignment="1">
      <alignment horizontal="left" vertical="center" wrapText="1"/>
    </xf>
    <xf numFmtId="1" fontId="17" fillId="4" borderId="1" xfId="0" applyNumberFormat="1" applyFont="1" applyFill="1" applyBorder="1" applyAlignment="1" applyProtection="1">
      <alignment horizontal="center" vertical="center" wrapText="1"/>
    </xf>
    <xf numFmtId="166" fontId="18" fillId="0" borderId="3" xfId="1" applyNumberFormat="1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18" fillId="0" borderId="5" xfId="9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vertical="center" wrapText="1"/>
    </xf>
    <xf numFmtId="166" fontId="18" fillId="0" borderId="1" xfId="1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center" wrapText="1"/>
    </xf>
    <xf numFmtId="0" fontId="19" fillId="0" borderId="6" xfId="9" applyFont="1" applyFill="1" applyBorder="1" applyAlignment="1" applyProtection="1">
      <alignment horizontal="left" vertical="center"/>
    </xf>
    <xf numFmtId="1" fontId="20" fillId="4" borderId="1" xfId="9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vertical="center" wrapText="1"/>
    </xf>
    <xf numFmtId="0" fontId="23" fillId="0" borderId="6" xfId="9" applyFont="1" applyFill="1" applyBorder="1" applyAlignment="1" applyProtection="1">
      <alignment horizontal="left" vertical="center"/>
    </xf>
    <xf numFmtId="1" fontId="24" fillId="4" borderId="1" xfId="9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>
      <alignment horizontal="left" vertical="center" wrapText="1"/>
    </xf>
    <xf numFmtId="0" fontId="15" fillId="0" borderId="5" xfId="9" applyFont="1" applyFill="1" applyBorder="1" applyAlignment="1" applyProtection="1">
      <alignment horizontal="left" vertical="center"/>
    </xf>
    <xf numFmtId="1" fontId="6" fillId="0" borderId="1" xfId="9" applyNumberFormat="1" applyFont="1" applyFill="1" applyBorder="1" applyAlignment="1" applyProtection="1">
      <alignment horizontal="center" vertical="center"/>
    </xf>
    <xf numFmtId="1" fontId="17" fillId="0" borderId="1" xfId="9" applyNumberFormat="1" applyFont="1" applyFill="1" applyBorder="1" applyAlignment="1" applyProtection="1">
      <alignment horizontal="center" vertical="center"/>
    </xf>
    <xf numFmtId="1" fontId="20" fillId="0" borderId="1" xfId="9" applyNumberFormat="1" applyFont="1" applyFill="1" applyBorder="1" applyAlignment="1" applyProtection="1">
      <alignment horizontal="center" vertical="center"/>
    </xf>
    <xf numFmtId="0" fontId="23" fillId="0" borderId="5" xfId="9" applyFont="1" applyFill="1" applyBorder="1" applyAlignment="1" applyProtection="1">
      <alignment horizontal="left" vertical="center"/>
    </xf>
    <xf numFmtId="1" fontId="24" fillId="0" borderId="1" xfId="9" applyNumberFormat="1" applyFont="1" applyFill="1" applyBorder="1" applyAlignment="1" applyProtection="1">
      <alignment horizontal="center" vertical="center"/>
    </xf>
    <xf numFmtId="0" fontId="19" fillId="0" borderId="5" xfId="9" applyFont="1" applyFill="1" applyBorder="1" applyAlignment="1" applyProtection="1">
      <alignment horizontal="left" vertical="center"/>
    </xf>
    <xf numFmtId="1" fontId="20" fillId="0" borderId="1" xfId="9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3" fontId="18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vertical="center" wrapText="1"/>
    </xf>
    <xf numFmtId="1" fontId="24" fillId="0" borderId="1" xfId="9" applyNumberFormat="1" applyFont="1" applyFill="1" applyBorder="1" applyAlignment="1" applyProtection="1">
      <alignment horizontal="center" vertical="center" wrapText="1"/>
    </xf>
    <xf numFmtId="0" fontId="13" fillId="0" borderId="5" xfId="9" applyFont="1" applyFill="1" applyBorder="1" applyAlignment="1" applyProtection="1">
      <alignment horizontal="left" vertical="center"/>
    </xf>
    <xf numFmtId="0" fontId="13" fillId="0" borderId="7" xfId="9" applyFont="1" applyFill="1" applyBorder="1" applyAlignment="1" applyProtection="1">
      <alignment horizontal="left" vertical="center"/>
    </xf>
    <xf numFmtId="0" fontId="2" fillId="4" borderId="8" xfId="5" applyNumberFormat="1" applyFont="1" applyFill="1" applyBorder="1" applyAlignment="1">
      <alignment horizontal="left" vertical="center"/>
    </xf>
    <xf numFmtId="0" fontId="21" fillId="0" borderId="5" xfId="9" applyFont="1" applyFill="1" applyBorder="1" applyAlignment="1" applyProtection="1">
      <alignment horizontal="left" vertical="center"/>
    </xf>
    <xf numFmtId="1" fontId="6" fillId="4" borderId="1" xfId="9" applyNumberFormat="1" applyFont="1" applyFill="1" applyBorder="1" applyAlignment="1" applyProtection="1">
      <alignment horizontal="center" vertical="center"/>
    </xf>
    <xf numFmtId="1" fontId="17" fillId="4" borderId="1" xfId="9" applyNumberFormat="1" applyFont="1" applyFill="1" applyBorder="1" applyAlignment="1" applyProtection="1">
      <alignment horizontal="center" vertical="center"/>
    </xf>
    <xf numFmtId="1" fontId="17" fillId="0" borderId="1" xfId="9" applyNumberFormat="1" applyFont="1" applyFill="1" applyBorder="1" applyAlignment="1" applyProtection="1">
      <alignment horizontal="center" vertical="center" wrapText="1"/>
    </xf>
    <xf numFmtId="0" fontId="19" fillId="0" borderId="7" xfId="9" applyFont="1" applyFill="1" applyBorder="1" applyAlignment="1" applyProtection="1">
      <alignment horizontal="left" vertical="center"/>
    </xf>
    <xf numFmtId="0" fontId="22" fillId="0" borderId="1" xfId="0" applyFont="1" applyBorder="1" applyAlignment="1">
      <alignment vertical="center" wrapText="1"/>
    </xf>
    <xf numFmtId="166" fontId="15" fillId="0" borderId="1" xfId="1" applyNumberFormat="1" applyFont="1" applyFill="1" applyBorder="1" applyAlignment="1" applyProtection="1">
      <alignment horizontal="center" vertical="center" wrapText="1"/>
    </xf>
    <xf numFmtId="0" fontId="23" fillId="0" borderId="8" xfId="9" applyFont="1" applyFill="1" applyBorder="1" applyAlignment="1" applyProtection="1">
      <alignment horizontal="left" vertical="center"/>
    </xf>
    <xf numFmtId="0" fontId="15" fillId="0" borderId="9" xfId="9" applyFont="1" applyFill="1" applyBorder="1" applyAlignment="1" applyProtection="1">
      <alignment horizontal="left" vertical="center"/>
    </xf>
    <xf numFmtId="1" fontId="6" fillId="0" borderId="1" xfId="9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 wrapText="1"/>
    </xf>
    <xf numFmtId="165" fontId="4" fillId="0" borderId="0" xfId="1" applyFont="1" applyFill="1" applyBorder="1" applyAlignment="1" applyProtection="1">
      <alignment horizontal="left" vertical="center" wrapText="1"/>
    </xf>
    <xf numFmtId="166" fontId="18" fillId="0" borderId="0" xfId="1" applyNumberFormat="1" applyFont="1" applyFill="1" applyBorder="1" applyAlignment="1" applyProtection="1">
      <alignment horizontal="left" vertical="center" wrapText="1"/>
    </xf>
    <xf numFmtId="1" fontId="2" fillId="4" borderId="3" xfId="0" applyNumberFormat="1" applyFont="1" applyFill="1" applyBorder="1" applyAlignment="1">
      <alignment horizontal="left" vertical="center" wrapText="1"/>
    </xf>
    <xf numFmtId="1" fontId="13" fillId="4" borderId="3" xfId="0" applyNumberFormat="1" applyFont="1" applyFill="1" applyBorder="1" applyAlignment="1">
      <alignment horizontal="left" vertical="center" wrapText="1"/>
    </xf>
    <xf numFmtId="1" fontId="28" fillId="0" borderId="1" xfId="0" applyNumberFormat="1" applyFont="1" applyFill="1" applyBorder="1" applyAlignment="1" applyProtection="1">
      <alignment horizontal="center" vertical="center" wrapText="1"/>
    </xf>
    <xf numFmtId="1" fontId="13" fillId="4" borderId="3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 applyProtection="1">
      <alignment horizontal="center" vertical="center" wrapText="1"/>
    </xf>
    <xf numFmtId="1" fontId="2" fillId="4" borderId="3" xfId="0" applyNumberFormat="1" applyFont="1" applyFill="1" applyBorder="1" applyAlignment="1">
      <alignment horizontal="center" vertical="center" wrapText="1"/>
    </xf>
    <xf numFmtId="0" fontId="30" fillId="4" borderId="2" xfId="5" applyNumberFormat="1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0" fontId="21" fillId="4" borderId="2" xfId="5" applyNumberFormat="1" applyFont="1" applyFill="1" applyBorder="1" applyAlignment="1">
      <alignment horizontal="left" vertical="center"/>
    </xf>
    <xf numFmtId="3" fontId="6" fillId="4" borderId="1" xfId="9" applyNumberFormat="1" applyFont="1" applyFill="1" applyBorder="1" applyAlignment="1" applyProtection="1">
      <alignment horizontal="center" vertical="center"/>
    </xf>
    <xf numFmtId="0" fontId="15" fillId="0" borderId="0" xfId="9" applyFont="1" applyFill="1" applyBorder="1" applyAlignment="1" applyProtection="1">
      <alignment horizontal="left" vertical="center"/>
    </xf>
    <xf numFmtId="3" fontId="6" fillId="0" borderId="1" xfId="9" applyNumberFormat="1" applyFont="1" applyFill="1" applyBorder="1" applyAlignment="1" applyProtection="1">
      <alignment horizontal="center" vertical="center"/>
    </xf>
    <xf numFmtId="0" fontId="23" fillId="0" borderId="1" xfId="9" applyFont="1" applyFill="1" applyBorder="1" applyAlignment="1" applyProtection="1">
      <alignment horizontal="left" vertical="center"/>
    </xf>
    <xf numFmtId="3" fontId="24" fillId="0" borderId="1" xfId="9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 wrapText="1"/>
    </xf>
    <xf numFmtId="1" fontId="28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1" fontId="29" fillId="0" borderId="3" xfId="0" applyNumberFormat="1" applyFont="1" applyFill="1" applyBorder="1" applyAlignment="1" applyProtection="1">
      <alignment horizontal="center" vertical="center" wrapText="1"/>
    </xf>
    <xf numFmtId="0" fontId="19" fillId="0" borderId="10" xfId="9" applyFont="1" applyFill="1" applyBorder="1" applyAlignment="1" applyProtection="1">
      <alignment horizontal="left" vertical="center" wrapText="1"/>
    </xf>
    <xf numFmtId="1" fontId="28" fillId="0" borderId="11" xfId="0" applyNumberFormat="1" applyFont="1" applyFill="1" applyBorder="1" applyAlignment="1" applyProtection="1">
      <alignment horizontal="center" vertical="center" wrapText="1"/>
    </xf>
    <xf numFmtId="166" fontId="15" fillId="0" borderId="12" xfId="1" applyNumberFormat="1" applyFont="1" applyFill="1" applyBorder="1" applyAlignment="1" applyProtection="1">
      <alignment horizontal="center" vertical="center" wrapText="1"/>
    </xf>
    <xf numFmtId="0" fontId="23" fillId="0" borderId="1" xfId="9" applyFont="1" applyFill="1" applyBorder="1" applyAlignment="1" applyProtection="1">
      <alignment horizontal="left" vertical="center" wrapText="1"/>
    </xf>
    <xf numFmtId="0" fontId="19" fillId="0" borderId="2" xfId="9" applyFont="1" applyFill="1" applyBorder="1" applyAlignment="1" applyProtection="1">
      <alignment horizontal="left"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66" fontId="15" fillId="0" borderId="11" xfId="1" applyNumberFormat="1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33" fillId="0" borderId="7" xfId="0" applyFont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1" fontId="2" fillId="0" borderId="0" xfId="0" applyNumberFormat="1" applyFont="1" applyBorder="1" applyAlignment="1">
      <alignment vertical="center" wrapText="1"/>
    </xf>
    <xf numFmtId="0" fontId="18" fillId="0" borderId="1" xfId="0" applyFont="1" applyFill="1" applyBorder="1" applyAlignment="1" applyProtection="1">
      <alignment horizontal="left" vertical="center" wrapText="1"/>
    </xf>
    <xf numFmtId="0" fontId="2" fillId="0" borderId="1" xfId="0" applyNumberFormat="1" applyFont="1" applyBorder="1" applyAlignment="1">
      <alignment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1" fontId="18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1" applyFont="1" applyFill="1" applyBorder="1" applyAlignment="1" applyProtection="1">
      <alignment horizontal="left" vertical="top" wrapText="1"/>
    </xf>
    <xf numFmtId="166" fontId="18" fillId="0" borderId="0" xfId="1" applyNumberFormat="1" applyFont="1" applyFill="1" applyBorder="1" applyAlignment="1" applyProtection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21" fillId="4" borderId="1" xfId="0" applyNumberFormat="1" applyFont="1" applyFill="1" applyBorder="1" applyAlignment="1">
      <alignment horizontal="center" vertical="center"/>
    </xf>
    <xf numFmtId="0" fontId="30" fillId="4" borderId="3" xfId="7" applyNumberFormat="1" applyFont="1" applyFill="1" applyBorder="1" applyAlignment="1">
      <alignment horizontal="left" vertical="center"/>
    </xf>
    <xf numFmtId="166" fontId="13" fillId="0" borderId="1" xfId="1" applyNumberFormat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>
      <alignment horizontal="left" vertical="center" wrapText="1"/>
    </xf>
    <xf numFmtId="0" fontId="13" fillId="4" borderId="5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1" fontId="9" fillId="0" borderId="5" xfId="0" applyNumberFormat="1" applyFont="1" applyFill="1" applyBorder="1" applyAlignment="1" applyProtection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21" fillId="4" borderId="3" xfId="7" applyNumberFormat="1" applyFont="1" applyFill="1" applyBorder="1" applyAlignment="1">
      <alignment horizontal="left" vertical="center"/>
    </xf>
    <xf numFmtId="0" fontId="21" fillId="0" borderId="1" xfId="0" applyNumberFormat="1" applyFont="1" applyBorder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0" fontId="30" fillId="4" borderId="1" xfId="7" applyNumberFormat="1" applyFont="1" applyFill="1" applyBorder="1" applyAlignment="1">
      <alignment horizontal="left" vertical="center"/>
    </xf>
    <xf numFmtId="0" fontId="21" fillId="4" borderId="1" xfId="7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1" fontId="29" fillId="0" borderId="0" xfId="0" applyNumberFormat="1" applyFont="1" applyFill="1" applyBorder="1" applyAlignment="1" applyProtection="1">
      <alignment horizontal="center" vertical="center" wrapText="1"/>
    </xf>
    <xf numFmtId="1" fontId="9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5" fillId="0" borderId="3" xfId="0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 applyProtection="1">
      <alignment horizontal="left" vertical="center" wrapText="1"/>
    </xf>
    <xf numFmtId="0" fontId="21" fillId="0" borderId="1" xfId="0" applyFont="1" applyBorder="1" applyAlignment="1">
      <alignment wrapText="1"/>
    </xf>
    <xf numFmtId="1" fontId="2" fillId="0" borderId="8" xfId="0" applyNumberFormat="1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21" fillId="4" borderId="1" xfId="6" applyNumberFormat="1" applyFont="1" applyFill="1" applyBorder="1" applyAlignment="1">
      <alignment horizontal="left" vertical="center"/>
    </xf>
    <xf numFmtId="0" fontId="30" fillId="4" borderId="1" xfId="6" applyNumberFormat="1" applyFont="1" applyFill="1" applyBorder="1" applyAlignment="1">
      <alignment horizontal="left" vertical="center"/>
    </xf>
    <xf numFmtId="0" fontId="2" fillId="4" borderId="1" xfId="6" applyNumberFormat="1" applyFont="1" applyFill="1" applyBorder="1" applyAlignment="1">
      <alignment horizontal="left" vertical="center"/>
    </xf>
    <xf numFmtId="0" fontId="2" fillId="0" borderId="1" xfId="6" applyNumberFormat="1" applyFont="1" applyFill="1" applyBorder="1" applyAlignment="1">
      <alignment horizontal="left" vertical="center"/>
    </xf>
    <xf numFmtId="0" fontId="30" fillId="0" borderId="1" xfId="6" applyNumberFormat="1" applyFont="1" applyFill="1" applyBorder="1" applyAlignment="1">
      <alignment horizontal="left" vertical="center"/>
    </xf>
    <xf numFmtId="0" fontId="21" fillId="0" borderId="1" xfId="7" applyNumberFormat="1" applyFont="1" applyFill="1" applyBorder="1" applyAlignment="1">
      <alignment horizontal="left" vertical="center"/>
    </xf>
    <xf numFmtId="0" fontId="3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21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1" fontId="28" fillId="0" borderId="12" xfId="0" applyNumberFormat="1" applyFont="1" applyFill="1" applyBorder="1" applyAlignment="1" applyProtection="1">
      <alignment horizontal="center" vertical="center" wrapText="1"/>
    </xf>
    <xf numFmtId="1" fontId="28" fillId="0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66" fontId="2" fillId="0" borderId="1" xfId="1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43" fillId="0" borderId="3" xfId="9" applyFont="1" applyFill="1" applyBorder="1" applyAlignment="1" applyProtection="1">
      <alignment horizontal="left" vertical="center"/>
    </xf>
    <xf numFmtId="3" fontId="20" fillId="0" borderId="13" xfId="9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 wrapText="1"/>
    </xf>
    <xf numFmtId="2" fontId="21" fillId="0" borderId="3" xfId="9" applyNumberFormat="1" applyFont="1" applyFill="1" applyBorder="1" applyAlignment="1" applyProtection="1">
      <alignment horizontal="left" vertical="center"/>
    </xf>
    <xf numFmtId="0" fontId="43" fillId="0" borderId="1" xfId="9" applyFont="1" applyFill="1" applyBorder="1" applyAlignment="1" applyProtection="1">
      <alignment horizontal="left" vertical="center"/>
    </xf>
    <xf numFmtId="3" fontId="20" fillId="0" borderId="2" xfId="9" applyNumberFormat="1" applyFont="1" applyFill="1" applyBorder="1" applyAlignment="1" applyProtection="1">
      <alignment horizontal="center" vertical="center"/>
    </xf>
    <xf numFmtId="2" fontId="21" fillId="0" borderId="1" xfId="9" applyNumberFormat="1" applyFont="1" applyFill="1" applyBorder="1" applyAlignment="1" applyProtection="1">
      <alignment horizontal="left" vertical="center"/>
    </xf>
    <xf numFmtId="0" fontId="44" fillId="0" borderId="0" xfId="9" applyFont="1" applyFill="1" applyBorder="1" applyAlignment="1" applyProtection="1">
      <alignment horizontal="left" vertical="center"/>
    </xf>
    <xf numFmtId="1" fontId="24" fillId="0" borderId="0" xfId="3" applyNumberFormat="1" applyFont="1" applyFill="1" applyBorder="1" applyAlignment="1" applyProtection="1">
      <alignment horizontal="center" vertical="center"/>
    </xf>
    <xf numFmtId="2" fontId="21" fillId="0" borderId="0" xfId="9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" fontId="20" fillId="0" borderId="1" xfId="3" applyNumberFormat="1" applyFont="1" applyFill="1" applyBorder="1" applyAlignment="1" applyProtection="1">
      <alignment horizontal="center" vertical="center"/>
    </xf>
    <xf numFmtId="2" fontId="21" fillId="0" borderId="1" xfId="9" applyNumberFormat="1" applyFont="1" applyFill="1" applyBorder="1" applyAlignment="1" applyProtection="1">
      <alignment horizontal="left" vertical="center" wrapText="1"/>
    </xf>
    <xf numFmtId="0" fontId="44" fillId="0" borderId="1" xfId="9" applyFont="1" applyFill="1" applyBorder="1" applyAlignment="1" applyProtection="1">
      <alignment horizontal="left" vertical="center"/>
    </xf>
    <xf numFmtId="1" fontId="24" fillId="0" borderId="1" xfId="3" applyNumberFormat="1" applyFont="1" applyFill="1" applyBorder="1" applyAlignment="1" applyProtection="1">
      <alignment horizontal="center" vertical="center"/>
    </xf>
    <xf numFmtId="0" fontId="45" fillId="0" borderId="1" xfId="9" applyFont="1" applyFill="1" applyBorder="1" applyAlignment="1" applyProtection="1">
      <alignment horizontal="left" vertical="center"/>
    </xf>
    <xf numFmtId="49" fontId="21" fillId="0" borderId="1" xfId="9" applyNumberFormat="1" applyFont="1" applyFill="1" applyBorder="1" applyAlignment="1" applyProtection="1">
      <alignment horizontal="left" vertical="center" wrapText="1"/>
    </xf>
    <xf numFmtId="3" fontId="20" fillId="0" borderId="5" xfId="9" applyNumberFormat="1" applyFont="1" applyFill="1" applyBorder="1" applyAlignment="1" applyProtection="1">
      <alignment horizontal="center" vertical="center"/>
    </xf>
    <xf numFmtId="1" fontId="13" fillId="0" borderId="3" xfId="0" applyNumberFormat="1" applyFont="1" applyBorder="1" applyAlignment="1">
      <alignment horizontal="left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top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1" fontId="17" fillId="4" borderId="11" xfId="0" applyNumberFormat="1" applyFont="1" applyFill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2" fillId="5" borderId="8" xfId="0" applyNumberFormat="1" applyFont="1" applyFill="1" applyBorder="1" applyAlignment="1">
      <alignment horizontal="left" vertical="center" wrapText="1"/>
    </xf>
    <xf numFmtId="0" fontId="34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2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49" fillId="0" borderId="0" xfId="0" applyFont="1"/>
    <xf numFmtId="0" fontId="50" fillId="0" borderId="1" xfId="9" applyFont="1" applyFill="1" applyBorder="1" applyAlignment="1" applyProtection="1">
      <alignment horizontal="left" vertical="center" wrapText="1"/>
    </xf>
    <xf numFmtId="3" fontId="20" fillId="0" borderId="1" xfId="9" applyNumberFormat="1" applyFont="1" applyFill="1" applyBorder="1" applyAlignment="1" applyProtection="1">
      <alignment horizontal="center" vertical="center"/>
    </xf>
    <xf numFmtId="2" fontId="51" fillId="0" borderId="1" xfId="9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50" fillId="0" borderId="5" xfId="9" applyFont="1" applyFill="1" applyBorder="1" applyAlignment="1" applyProtection="1">
      <alignment horizontal="left" vertical="center" wrapText="1"/>
    </xf>
    <xf numFmtId="2" fontId="51" fillId="0" borderId="1" xfId="9" applyNumberFormat="1" applyFont="1" applyFill="1" applyBorder="1" applyAlignment="1" applyProtection="1">
      <alignment horizontal="left" vertical="center" wrapText="1"/>
    </xf>
    <xf numFmtId="1" fontId="16" fillId="0" borderId="0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center" wrapText="1"/>
    </xf>
    <xf numFmtId="49" fontId="51" fillId="0" borderId="1" xfId="9" applyNumberFormat="1" applyFont="1" applyFill="1" applyBorder="1" applyAlignment="1" applyProtection="1">
      <alignment horizontal="left" vertical="center" wrapText="1"/>
    </xf>
    <xf numFmtId="0" fontId="50" fillId="0" borderId="6" xfId="9" applyFont="1" applyFill="1" applyBorder="1" applyAlignment="1" applyProtection="1">
      <alignment horizontal="left" vertical="center" wrapText="1"/>
    </xf>
    <xf numFmtId="0" fontId="50" fillId="0" borderId="7" xfId="9" applyFont="1" applyFill="1" applyBorder="1" applyAlignment="1" applyProtection="1">
      <alignment horizontal="left" vertical="center" wrapText="1"/>
    </xf>
    <xf numFmtId="3" fontId="20" fillId="0" borderId="11" xfId="9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vertical="center" wrapText="1"/>
    </xf>
    <xf numFmtId="0" fontId="50" fillId="4" borderId="13" xfId="9" applyFont="1" applyFill="1" applyBorder="1" applyAlignment="1" applyProtection="1">
      <alignment horizontal="left" vertical="center" wrapText="1"/>
    </xf>
    <xf numFmtId="1" fontId="53" fillId="0" borderId="13" xfId="3" applyNumberFormat="1" applyFont="1" applyFill="1" applyBorder="1" applyAlignment="1" applyProtection="1">
      <alignment horizontal="center" vertical="center"/>
    </xf>
    <xf numFmtId="2" fontId="51" fillId="0" borderId="3" xfId="9" applyNumberFormat="1" applyFont="1" applyFill="1" applyBorder="1" applyAlignment="1" applyProtection="1">
      <alignment horizontal="left" vertical="center"/>
    </xf>
    <xf numFmtId="166" fontId="15" fillId="0" borderId="4" xfId="1" applyNumberFormat="1" applyFont="1" applyFill="1" applyBorder="1" applyAlignment="1" applyProtection="1">
      <alignment horizontal="center" vertical="center" wrapText="1"/>
    </xf>
    <xf numFmtId="166" fontId="15" fillId="0" borderId="15" xfId="1" applyNumberFormat="1" applyFont="1" applyFill="1" applyBorder="1" applyAlignment="1" applyProtection="1">
      <alignment horizontal="center" vertical="center" wrapText="1"/>
    </xf>
    <xf numFmtId="0" fontId="50" fillId="0" borderId="2" xfId="9" applyFont="1" applyFill="1" applyBorder="1" applyAlignment="1" applyProtection="1">
      <alignment horizontal="left" vertical="center" wrapText="1"/>
    </xf>
    <xf numFmtId="1" fontId="53" fillId="0" borderId="2" xfId="3" applyNumberFormat="1" applyFont="1" applyFill="1" applyBorder="1" applyAlignment="1" applyProtection="1">
      <alignment horizontal="center" vertical="center"/>
    </xf>
    <xf numFmtId="166" fontId="15" fillId="0" borderId="8" xfId="1" applyNumberFormat="1" applyFont="1" applyFill="1" applyBorder="1" applyAlignment="1" applyProtection="1">
      <alignment horizontal="center" vertical="center" wrapText="1"/>
    </xf>
    <xf numFmtId="0" fontId="50" fillId="0" borderId="14" xfId="9" applyFont="1" applyFill="1" applyBorder="1" applyAlignment="1" applyProtection="1">
      <alignment horizontal="left" vertical="center" wrapText="1"/>
    </xf>
    <xf numFmtId="0" fontId="50" fillId="0" borderId="2" xfId="2" applyFont="1" applyFill="1" applyBorder="1" applyAlignment="1" applyProtection="1">
      <alignment vertical="center" wrapText="1"/>
    </xf>
    <xf numFmtId="0" fontId="3" fillId="0" borderId="15" xfId="0" applyFont="1" applyBorder="1" applyAlignment="1">
      <alignment vertical="center" wrapText="1"/>
    </xf>
    <xf numFmtId="3" fontId="20" fillId="0" borderId="8" xfId="9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vertical="center" wrapText="1"/>
    </xf>
    <xf numFmtId="3" fontId="20" fillId="0" borderId="7" xfId="9" applyNumberFormat="1" applyFont="1" applyFill="1" applyBorder="1" applyAlignment="1" applyProtection="1">
      <alignment horizontal="center" vertical="center"/>
    </xf>
    <xf numFmtId="1" fontId="9" fillId="0" borderId="7" xfId="0" applyNumberFormat="1" applyFont="1" applyFill="1" applyBorder="1" applyAlignment="1" applyProtection="1">
      <alignment horizontal="center" vertical="center" wrapText="1"/>
    </xf>
    <xf numFmtId="2" fontId="51" fillId="0" borderId="7" xfId="9" applyNumberFormat="1" applyFont="1" applyFill="1" applyBorder="1" applyAlignment="1" applyProtection="1">
      <alignment horizontal="left" vertical="center" wrapText="1"/>
    </xf>
    <xf numFmtId="166" fontId="15" fillId="0" borderId="7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0" fillId="0" borderId="0" xfId="9" applyFont="1" applyFill="1" applyBorder="1" applyAlignment="1" applyProtection="1">
      <alignment horizontal="left" vertical="center" wrapText="1"/>
    </xf>
    <xf numFmtId="3" fontId="20" fillId="0" borderId="0" xfId="9" applyNumberFormat="1" applyFont="1" applyFill="1" applyBorder="1" applyAlignment="1" applyProtection="1">
      <alignment horizontal="center" vertical="center"/>
    </xf>
    <xf numFmtId="2" fontId="51" fillId="0" borderId="0" xfId="9" applyNumberFormat="1" applyFont="1" applyFill="1" applyBorder="1" applyAlignment="1" applyProtection="1">
      <alignment horizontal="left" vertical="center" wrapText="1"/>
    </xf>
    <xf numFmtId="166" fontId="15" fillId="0" borderId="0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left" vertical="center" wrapText="1"/>
    </xf>
    <xf numFmtId="0" fontId="50" fillId="0" borderId="13" xfId="9" applyFont="1" applyFill="1" applyBorder="1" applyAlignment="1" applyProtection="1">
      <alignment horizontal="left" vertical="center" wrapText="1"/>
    </xf>
    <xf numFmtId="3" fontId="20" fillId="0" borderId="3" xfId="9" applyNumberFormat="1" applyFont="1" applyFill="1" applyBorder="1" applyAlignment="1" applyProtection="1">
      <alignment horizontal="center" vertical="center"/>
    </xf>
    <xf numFmtId="2" fontId="51" fillId="0" borderId="3" xfId="9" applyNumberFormat="1" applyFont="1" applyFill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0" fillId="4" borderId="3" xfId="9" applyFont="1" applyFill="1" applyBorder="1" applyAlignment="1" applyProtection="1">
      <alignment horizontal="left" vertical="center" wrapText="1"/>
    </xf>
    <xf numFmtId="1" fontId="20" fillId="0" borderId="13" xfId="3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50" fillId="4" borderId="1" xfId="9" applyFont="1" applyFill="1" applyBorder="1" applyAlignment="1" applyProtection="1">
      <alignment horizontal="left" vertical="center" wrapText="1"/>
    </xf>
    <xf numFmtId="1" fontId="20" fillId="0" borderId="14" xfId="3" applyNumberFormat="1" applyFont="1" applyFill="1" applyBorder="1" applyAlignment="1" applyProtection="1">
      <alignment horizontal="center" vertical="center"/>
    </xf>
    <xf numFmtId="1" fontId="24" fillId="0" borderId="7" xfId="3" applyNumberFormat="1" applyFont="1" applyFill="1" applyBorder="1" applyAlignment="1" applyProtection="1">
      <alignment horizontal="center" vertical="center"/>
    </xf>
    <xf numFmtId="2" fontId="21" fillId="0" borderId="7" xfId="9" applyNumberFormat="1" applyFont="1" applyFill="1" applyBorder="1" applyAlignment="1" applyProtection="1">
      <alignment horizontal="left" vertical="center"/>
    </xf>
    <xf numFmtId="166" fontId="18" fillId="0" borderId="7" xfId="1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6" fillId="0" borderId="0" xfId="9" applyFont="1" applyFill="1" applyBorder="1" applyAlignment="1" applyProtection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" fontId="58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19" fillId="0" borderId="1" xfId="9" applyFont="1" applyFill="1" applyBorder="1" applyAlignment="1" applyProtection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9" fillId="0" borderId="13" xfId="9" applyFont="1" applyFill="1" applyBorder="1" applyAlignment="1" applyProtection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1" fontId="58" fillId="0" borderId="3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9" fillId="0" borderId="14" xfId="9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9" fillId="0" borderId="2" xfId="9" applyFont="1" applyFill="1" applyBorder="1" applyAlignment="1" applyProtection="1">
      <alignment horizontal="left" vertical="center"/>
    </xf>
    <xf numFmtId="0" fontId="19" fillId="0" borderId="5" xfId="9" applyFont="1" applyFill="1" applyBorder="1" applyAlignment="1" applyProtection="1">
      <alignment horizontal="left" vertical="center" wrapText="1"/>
    </xf>
    <xf numFmtId="0" fontId="23" fillId="0" borderId="13" xfId="9" applyFont="1" applyFill="1" applyBorder="1" applyAlignment="1" applyProtection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23" fillId="0" borderId="2" xfId="9" applyFont="1" applyFill="1" applyBorder="1" applyAlignment="1" applyProtection="1">
      <alignment horizontal="left" vertical="center"/>
    </xf>
    <xf numFmtId="1" fontId="29" fillId="0" borderId="1" xfId="0" applyNumberFormat="1" applyFont="1" applyFill="1" applyBorder="1" applyAlignment="1">
      <alignment horizontal="center" vertical="center" wrapText="1"/>
    </xf>
    <xf numFmtId="1" fontId="58" fillId="0" borderId="11" xfId="0" applyNumberFormat="1" applyFont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30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9" applyFont="1" applyFill="1" applyBorder="1" applyAlignment="1" applyProtection="1">
      <alignment horizontal="left" vertical="center" wrapText="1"/>
    </xf>
    <xf numFmtId="0" fontId="30" fillId="4" borderId="1" xfId="4" applyNumberFormat="1" applyFont="1" applyFill="1" applyBorder="1" applyAlignment="1">
      <alignment horizontal="left" vertical="center"/>
    </xf>
    <xf numFmtId="164" fontId="23" fillId="0" borderId="1" xfId="8" applyFont="1" applyFill="1" applyBorder="1" applyAlignment="1" applyProtection="1">
      <alignment horizontal="left" vertical="center"/>
    </xf>
    <xf numFmtId="0" fontId="34" fillId="0" borderId="1" xfId="9" applyFont="1" applyFill="1" applyBorder="1" applyAlignment="1" applyProtection="1">
      <alignment horizontal="left" vertical="center"/>
    </xf>
    <xf numFmtId="0" fontId="50" fillId="0" borderId="3" xfId="9" applyFont="1" applyFill="1" applyBorder="1" applyAlignment="1" applyProtection="1">
      <alignment horizontal="left" vertical="center"/>
    </xf>
    <xf numFmtId="1" fontId="20" fillId="0" borderId="3" xfId="3" applyNumberFormat="1" applyFont="1" applyFill="1" applyBorder="1" applyAlignment="1" applyProtection="1">
      <alignment horizontal="center" vertical="center"/>
    </xf>
    <xf numFmtId="167" fontId="51" fillId="0" borderId="3" xfId="9" applyNumberFormat="1" applyFont="1" applyFill="1" applyBorder="1" applyAlignment="1" applyProtection="1">
      <alignment horizontal="left" vertical="center"/>
    </xf>
    <xf numFmtId="0" fontId="50" fillId="0" borderId="1" xfId="9" applyFont="1" applyFill="1" applyBorder="1" applyAlignment="1" applyProtection="1">
      <alignment horizontal="left" vertical="center"/>
    </xf>
    <xf numFmtId="167" fontId="51" fillId="0" borderId="1" xfId="9" applyNumberFormat="1" applyFont="1" applyFill="1" applyBorder="1" applyAlignment="1" applyProtection="1">
      <alignment horizontal="left" vertical="center"/>
    </xf>
    <xf numFmtId="0" fontId="60" fillId="0" borderId="1" xfId="9" applyFont="1" applyFill="1" applyBorder="1" applyAlignment="1" applyProtection="1">
      <alignment horizontal="left" vertical="center"/>
    </xf>
    <xf numFmtId="0" fontId="60" fillId="0" borderId="1" xfId="2" applyFont="1" applyFill="1" applyBorder="1" applyAlignment="1" applyProtection="1">
      <alignment horizontal="left" vertical="center"/>
    </xf>
    <xf numFmtId="1" fontId="20" fillId="0" borderId="11" xfId="3" applyNumberFormat="1" applyFont="1" applyFill="1" applyBorder="1" applyAlignment="1" applyProtection="1">
      <alignment horizontal="center" vertical="center"/>
    </xf>
    <xf numFmtId="0" fontId="60" fillId="0" borderId="0" xfId="2" applyFont="1" applyFill="1" applyBorder="1" applyAlignment="1" applyProtection="1">
      <alignment vertical="center"/>
    </xf>
    <xf numFmtId="1" fontId="20" fillId="0" borderId="7" xfId="3" applyNumberFormat="1" applyFont="1" applyFill="1" applyBorder="1" applyAlignment="1" applyProtection="1">
      <alignment horizontal="center" vertical="center"/>
    </xf>
    <xf numFmtId="167" fontId="51" fillId="0" borderId="0" xfId="9" applyNumberFormat="1" applyFont="1" applyFill="1" applyBorder="1" applyAlignment="1" applyProtection="1">
      <alignment horizontal="left" vertical="center"/>
    </xf>
    <xf numFmtId="1" fontId="2" fillId="0" borderId="0" xfId="0" applyNumberFormat="1" applyFont="1" applyFill="1" applyBorder="1" applyAlignment="1">
      <alignment horizontal="left" vertical="center" wrapText="1"/>
    </xf>
    <xf numFmtId="2" fontId="51" fillId="0" borderId="0" xfId="9" applyNumberFormat="1" applyFont="1" applyFill="1" applyBorder="1" applyAlignment="1" applyProtection="1">
      <alignment horizontal="left" vertical="center"/>
    </xf>
    <xf numFmtId="1" fontId="2" fillId="0" borderId="16" xfId="0" applyNumberFormat="1" applyFont="1" applyFill="1" applyBorder="1" applyAlignment="1">
      <alignment horizontal="left" vertical="center" wrapText="1"/>
    </xf>
    <xf numFmtId="0" fontId="12" fillId="0" borderId="17" xfId="0" applyFont="1" applyFill="1" applyBorder="1" applyAlignment="1" applyProtection="1">
      <alignment horizontal="left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2" fillId="0" borderId="21" xfId="0" applyFont="1" applyFill="1" applyBorder="1" applyAlignment="1" applyProtection="1">
      <alignment horizontal="left" vertical="center" wrapText="1"/>
    </xf>
    <xf numFmtId="0" fontId="12" fillId="0" borderId="22" xfId="0" applyFont="1" applyFill="1" applyBorder="1" applyAlignment="1" applyProtection="1">
      <alignment horizontal="left" vertical="center" wrapText="1"/>
    </xf>
    <xf numFmtId="1" fontId="2" fillId="0" borderId="23" xfId="0" applyNumberFormat="1" applyFont="1" applyFill="1" applyBorder="1" applyAlignment="1">
      <alignment horizontal="left" vertical="center" wrapText="1"/>
    </xf>
    <xf numFmtId="0" fontId="43" fillId="0" borderId="2" xfId="9" applyFont="1" applyFill="1" applyBorder="1" applyAlignment="1" applyProtection="1">
      <alignment vertical="center"/>
    </xf>
    <xf numFmtId="3" fontId="20" fillId="0" borderId="6" xfId="9" applyNumberFormat="1" applyFont="1" applyFill="1" applyBorder="1" applyAlignment="1" applyProtection="1">
      <alignment horizontal="center" vertical="center"/>
    </xf>
    <xf numFmtId="167" fontId="51" fillId="0" borderId="4" xfId="9" applyNumberFormat="1" applyFont="1" applyFill="1" applyBorder="1" applyAlignment="1" applyProtection="1">
      <alignment horizontal="left" vertical="center"/>
    </xf>
    <xf numFmtId="166" fontId="15" fillId="0" borderId="24" xfId="1" applyNumberFormat="1" applyFont="1" applyFill="1" applyBorder="1" applyAlignment="1" applyProtection="1">
      <alignment horizontal="center" vertical="center" wrapText="1"/>
    </xf>
    <xf numFmtId="167" fontId="51" fillId="0" borderId="8" xfId="9" applyNumberFormat="1" applyFont="1" applyFill="1" applyBorder="1" applyAlignment="1" applyProtection="1">
      <alignment horizontal="left" vertical="center"/>
    </xf>
    <xf numFmtId="166" fontId="15" fillId="0" borderId="25" xfId="1" applyNumberFormat="1" applyFont="1" applyFill="1" applyBorder="1" applyAlignment="1" applyProtection="1">
      <alignment horizontal="center" vertical="center" wrapText="1"/>
    </xf>
    <xf numFmtId="1" fontId="2" fillId="0" borderId="26" xfId="0" applyNumberFormat="1" applyFont="1" applyFill="1" applyBorder="1" applyAlignment="1">
      <alignment horizontal="left" vertical="center" wrapText="1"/>
    </xf>
    <xf numFmtId="0" fontId="43" fillId="0" borderId="14" xfId="9" applyFont="1" applyFill="1" applyBorder="1" applyAlignment="1" applyProtection="1">
      <alignment vertical="center"/>
    </xf>
    <xf numFmtId="1" fontId="9" fillId="0" borderId="12" xfId="0" applyNumberFormat="1" applyFont="1" applyFill="1" applyBorder="1" applyAlignment="1" applyProtection="1">
      <alignment horizontal="center" vertical="center" wrapText="1"/>
    </xf>
    <xf numFmtId="167" fontId="51" fillId="0" borderId="11" xfId="9" applyNumberFormat="1" applyFont="1" applyFill="1" applyBorder="1" applyAlignment="1" applyProtection="1">
      <alignment horizontal="left" vertical="center"/>
    </xf>
    <xf numFmtId="0" fontId="34" fillId="0" borderId="2" xfId="9" applyFont="1" applyFill="1" applyBorder="1" applyAlignment="1" applyProtection="1">
      <alignment vertical="center"/>
    </xf>
    <xf numFmtId="1" fontId="2" fillId="0" borderId="27" xfId="0" applyNumberFormat="1" applyFont="1" applyFill="1" applyBorder="1" applyAlignment="1">
      <alignment horizontal="left" vertical="center" wrapText="1"/>
    </xf>
    <xf numFmtId="0" fontId="34" fillId="0" borderId="13" xfId="2" applyFont="1" applyFill="1" applyBorder="1" applyAlignment="1" applyProtection="1">
      <alignment vertical="center"/>
    </xf>
    <xf numFmtId="0" fontId="3" fillId="0" borderId="2" xfId="2" applyFont="1" applyFill="1" applyBorder="1" applyAlignment="1" applyProtection="1">
      <alignment vertical="center"/>
    </xf>
    <xf numFmtId="3" fontId="24" fillId="0" borderId="6" xfId="9" applyNumberFormat="1" applyFont="1" applyFill="1" applyBorder="1" applyAlignment="1" applyProtection="1">
      <alignment horizontal="center" vertical="center"/>
    </xf>
    <xf numFmtId="3" fontId="24" fillId="0" borderId="5" xfId="9" applyNumberFormat="1" applyFont="1" applyFill="1" applyBorder="1" applyAlignment="1" applyProtection="1">
      <alignment horizontal="center" vertical="center"/>
    </xf>
    <xf numFmtId="166" fontId="18" fillId="0" borderId="25" xfId="1" applyNumberFormat="1" applyFont="1" applyFill="1" applyBorder="1" applyAlignment="1" applyProtection="1">
      <alignment horizontal="center" vertical="center" wrapText="1"/>
    </xf>
    <xf numFmtId="0" fontId="34" fillId="0" borderId="2" xfId="2" applyFont="1" applyFill="1" applyBorder="1" applyAlignment="1" applyProtection="1">
      <alignment vertical="center"/>
    </xf>
    <xf numFmtId="0" fontId="34" fillId="0" borderId="14" xfId="9" applyFont="1" applyFill="1" applyBorder="1" applyAlignment="1" applyProtection="1">
      <alignment horizontal="left" vertical="center"/>
    </xf>
    <xf numFmtId="166" fontId="15" fillId="0" borderId="28" xfId="1" applyNumberFormat="1" applyFont="1" applyFill="1" applyBorder="1" applyAlignment="1" applyProtection="1">
      <alignment horizontal="center" vertical="center" wrapText="1"/>
    </xf>
    <xf numFmtId="1" fontId="2" fillId="0" borderId="29" xfId="0" applyNumberFormat="1" applyFont="1" applyFill="1" applyBorder="1" applyAlignment="1">
      <alignment horizontal="left" vertical="center" wrapText="1"/>
    </xf>
    <xf numFmtId="0" fontId="34" fillId="0" borderId="30" xfId="2" applyFont="1" applyFill="1" applyBorder="1" applyAlignment="1" applyProtection="1">
      <alignment vertical="center"/>
    </xf>
    <xf numFmtId="3" fontId="20" fillId="0" borderId="31" xfId="9" applyNumberFormat="1" applyFont="1" applyFill="1" applyBorder="1" applyAlignment="1" applyProtection="1">
      <alignment horizontal="center" vertical="center"/>
    </xf>
    <xf numFmtId="1" fontId="9" fillId="0" borderId="31" xfId="0" applyNumberFormat="1" applyFont="1" applyFill="1" applyBorder="1" applyAlignment="1" applyProtection="1">
      <alignment horizontal="center" vertical="center" wrapText="1"/>
    </xf>
    <xf numFmtId="167" fontId="51" fillId="0" borderId="31" xfId="9" applyNumberFormat="1" applyFont="1" applyFill="1" applyBorder="1" applyAlignment="1" applyProtection="1">
      <alignment horizontal="left" vertical="center"/>
    </xf>
    <xf numFmtId="166" fontId="15" fillId="0" borderId="32" xfId="1" applyNumberFormat="1" applyFont="1" applyFill="1" applyBorder="1" applyAlignment="1" applyProtection="1">
      <alignment horizontal="center" vertical="center" wrapText="1"/>
    </xf>
    <xf numFmtId="1" fontId="2" fillId="0" borderId="33" xfId="0" applyNumberFormat="1" applyFont="1" applyFill="1" applyBorder="1" applyAlignment="1">
      <alignment horizontal="left" vertical="center" wrapText="1"/>
    </xf>
    <xf numFmtId="167" fontId="51" fillId="0" borderId="3" xfId="9" applyNumberFormat="1" applyFont="1" applyFill="1" applyBorder="1" applyAlignment="1" applyProtection="1">
      <alignment horizontal="left" vertical="center" wrapText="1"/>
    </xf>
    <xf numFmtId="1" fontId="2" fillId="0" borderId="34" xfId="0" applyNumberFormat="1" applyFont="1" applyFill="1" applyBorder="1" applyAlignment="1">
      <alignment horizontal="left" vertical="center" wrapText="1"/>
    </xf>
    <xf numFmtId="167" fontId="51" fillId="0" borderId="1" xfId="9" applyNumberFormat="1" applyFont="1" applyFill="1" applyBorder="1" applyAlignment="1" applyProtection="1">
      <alignment horizontal="left" vertical="center" wrapText="1"/>
    </xf>
    <xf numFmtId="0" fontId="3" fillId="0" borderId="6" xfId="0" applyFont="1" applyBorder="1" applyAlignment="1">
      <alignment vertical="center" wrapText="1"/>
    </xf>
    <xf numFmtId="2" fontId="21" fillId="0" borderId="3" xfId="9" applyNumberFormat="1" applyFont="1" applyFill="1" applyBorder="1" applyAlignment="1" applyProtection="1">
      <alignment horizontal="left" vertical="center" wrapText="1"/>
    </xf>
    <xf numFmtId="0" fontId="0" fillId="0" borderId="0" xfId="9" applyFont="1" applyFill="1" applyBorder="1" applyAlignment="1" applyProtection="1"/>
    <xf numFmtId="0" fontId="65" fillId="3" borderId="3" xfId="9" applyFont="1" applyFill="1" applyBorder="1" applyAlignment="1" applyProtection="1">
      <alignment horizontal="center" vertical="center"/>
    </xf>
    <xf numFmtId="0" fontId="43" fillId="3" borderId="3" xfId="9" applyFont="1" applyFill="1" applyBorder="1" applyAlignment="1" applyProtection="1">
      <alignment horizontal="center" vertical="center"/>
    </xf>
    <xf numFmtId="0" fontId="45" fillId="3" borderId="3" xfId="9" applyFont="1" applyFill="1" applyBorder="1" applyAlignment="1" applyProtection="1">
      <alignment horizontal="center" vertical="center" wrapText="1" shrinkToFit="1"/>
    </xf>
    <xf numFmtId="0" fontId="58" fillId="0" borderId="0" xfId="9" applyFont="1" applyFill="1" applyBorder="1" applyAlignment="1" applyProtection="1">
      <alignment horizontal="center" vertical="center"/>
    </xf>
    <xf numFmtId="0" fontId="58" fillId="0" borderId="0" xfId="9" applyFont="1" applyFill="1" applyBorder="1" applyAlignment="1" applyProtection="1"/>
    <xf numFmtId="0" fontId="51" fillId="0" borderId="1" xfId="9" applyFont="1" applyFill="1" applyBorder="1" applyAlignment="1" applyProtection="1"/>
    <xf numFmtId="0" fontId="51" fillId="0" borderId="7" xfId="9" applyFont="1" applyFill="1" applyBorder="1" applyAlignment="1" applyProtection="1">
      <alignment horizontal="center"/>
    </xf>
    <xf numFmtId="1" fontId="45" fillId="0" borderId="1" xfId="9" applyNumberFormat="1" applyFont="1" applyFill="1" applyBorder="1" applyAlignment="1" applyProtection="1">
      <alignment horizontal="center"/>
    </xf>
    <xf numFmtId="0" fontId="43" fillId="0" borderId="1" xfId="9" applyFont="1" applyFill="1" applyBorder="1" applyAlignment="1" applyProtection="1"/>
    <xf numFmtId="0" fontId="51" fillId="0" borderId="1" xfId="9" applyFont="1" applyFill="1" applyBorder="1" applyAlignment="1" applyProtection="1">
      <alignment horizontal="center"/>
    </xf>
    <xf numFmtId="0" fontId="51" fillId="0" borderId="12" xfId="9" applyFont="1" applyFill="1" applyBorder="1" applyAlignment="1" applyProtection="1">
      <alignment vertical="top" wrapText="1"/>
    </xf>
    <xf numFmtId="0" fontId="51" fillId="0" borderId="11" xfId="9" applyFont="1" applyFill="1" applyBorder="1" applyAlignment="1" applyProtection="1">
      <alignment horizontal="center" vertical="center"/>
    </xf>
    <xf numFmtId="0" fontId="49" fillId="0" borderId="0" xfId="9" applyFont="1" applyFill="1" applyBorder="1" applyAlignment="1" applyProtection="1"/>
    <xf numFmtId="1" fontId="45" fillId="0" borderId="2" xfId="9" applyNumberFormat="1" applyFont="1" applyFill="1" applyBorder="1" applyAlignment="1" applyProtection="1">
      <alignment horizontal="center"/>
    </xf>
    <xf numFmtId="0" fontId="51" fillId="0" borderId="0" xfId="9" applyFont="1" applyFill="1" applyBorder="1" applyAlignment="1" applyProtection="1">
      <alignment horizontal="center"/>
    </xf>
    <xf numFmtId="0" fontId="43" fillId="0" borderId="3" xfId="9" applyFont="1" applyFill="1" applyBorder="1" applyAlignment="1" applyProtection="1"/>
    <xf numFmtId="0" fontId="51" fillId="0" borderId="8" xfId="9" applyFont="1" applyFill="1" applyBorder="1" applyAlignment="1" applyProtection="1">
      <alignment horizontal="center"/>
    </xf>
    <xf numFmtId="0" fontId="45" fillId="0" borderId="1" xfId="9" applyFont="1" applyFill="1" applyBorder="1" applyAlignment="1" applyProtection="1">
      <alignment horizontal="center"/>
    </xf>
    <xf numFmtId="0" fontId="45" fillId="0" borderId="0" xfId="9" applyFont="1" applyFill="1" applyBorder="1" applyAlignment="1" applyProtection="1"/>
    <xf numFmtId="0" fontId="51" fillId="0" borderId="5" xfId="9" applyFont="1" applyFill="1" applyBorder="1" applyAlignment="1" applyProtection="1">
      <alignment horizontal="center"/>
    </xf>
    <xf numFmtId="0" fontId="51" fillId="0" borderId="6" xfId="9" applyFont="1" applyFill="1" applyBorder="1" applyAlignment="1" applyProtection="1">
      <alignment horizontal="center"/>
    </xf>
    <xf numFmtId="0" fontId="51" fillId="0" borderId="14" xfId="9" applyFont="1" applyFill="1" applyBorder="1" applyAlignment="1" applyProtection="1">
      <alignment horizontal="center"/>
    </xf>
    <xf numFmtId="0" fontId="51" fillId="0" borderId="13" xfId="9" applyFont="1" applyFill="1" applyBorder="1" applyAlignment="1" applyProtection="1">
      <alignment horizontal="center"/>
    </xf>
    <xf numFmtId="0" fontId="43" fillId="0" borderId="1" xfId="9" applyFont="1" applyFill="1" applyBorder="1" applyAlignment="1" applyProtection="1">
      <alignment vertical="top" wrapText="1"/>
    </xf>
    <xf numFmtId="0" fontId="51" fillId="0" borderId="2" xfId="9" applyFont="1" applyFill="1" applyBorder="1" applyAlignment="1" applyProtection="1">
      <alignment horizontal="center" vertical="center"/>
    </xf>
    <xf numFmtId="0" fontId="43" fillId="0" borderId="12" xfId="9" applyFont="1" applyFill="1" applyBorder="1" applyAlignment="1" applyProtection="1"/>
    <xf numFmtId="0" fontId="51" fillId="0" borderId="12" xfId="9" applyFont="1" applyFill="1" applyBorder="1" applyAlignment="1" applyProtection="1">
      <alignment horizontal="center"/>
    </xf>
    <xf numFmtId="1" fontId="45" fillId="0" borderId="12" xfId="9" applyNumberFormat="1" applyFont="1" applyFill="1" applyBorder="1" applyAlignment="1" applyProtection="1">
      <alignment horizontal="center"/>
    </xf>
    <xf numFmtId="0" fontId="51" fillId="0" borderId="10" xfId="9" applyFont="1" applyFill="1" applyBorder="1" applyAlignment="1" applyProtection="1">
      <alignment horizontal="center"/>
    </xf>
    <xf numFmtId="0" fontId="43" fillId="0" borderId="1" xfId="9" applyFont="1" applyFill="1" applyBorder="1" applyAlignment="1" applyProtection="1">
      <alignment horizontal="left"/>
    </xf>
    <xf numFmtId="1" fontId="45" fillId="0" borderId="3" xfId="9" applyNumberFormat="1" applyFont="1" applyFill="1" applyBorder="1" applyAlignment="1" applyProtection="1">
      <alignment horizontal="center"/>
    </xf>
    <xf numFmtId="0" fontId="43" fillId="0" borderId="0" xfId="9" applyFont="1" applyFill="1" applyBorder="1" applyAlignment="1" applyProtection="1"/>
    <xf numFmtId="1" fontId="45" fillId="0" borderId="0" xfId="9" applyNumberFormat="1" applyFont="1" applyFill="1" applyBorder="1" applyAlignment="1" applyProtection="1">
      <alignment horizontal="center"/>
    </xf>
    <xf numFmtId="0" fontId="43" fillId="0" borderId="7" xfId="9" applyFont="1" applyFill="1" applyBorder="1" applyAlignment="1" applyProtection="1"/>
    <xf numFmtId="49" fontId="45" fillId="0" borderId="1" xfId="9" applyNumberFormat="1" applyFont="1" applyFill="1" applyBorder="1" applyAlignment="1" applyProtection="1">
      <alignment horizontal="center"/>
    </xf>
    <xf numFmtId="49" fontId="45" fillId="0" borderId="0" xfId="9" applyNumberFormat="1" applyFont="1" applyFill="1" applyBorder="1" applyAlignment="1" applyProtection="1">
      <alignment horizontal="center"/>
    </xf>
    <xf numFmtId="0" fontId="43" fillId="0" borderId="8" xfId="9" applyFont="1" applyFill="1" applyBorder="1" applyAlignment="1" applyProtection="1">
      <alignment vertical="center" wrapText="1"/>
    </xf>
    <xf numFmtId="0" fontId="51" fillId="0" borderId="8" xfId="9" applyFont="1" applyFill="1" applyBorder="1" applyAlignment="1" applyProtection="1">
      <alignment horizontal="center" vertical="center"/>
    </xf>
    <xf numFmtId="0" fontId="51" fillId="0" borderId="11" xfId="9" applyFont="1" applyFill="1" applyBorder="1" applyAlignment="1" applyProtection="1">
      <alignment horizontal="center"/>
    </xf>
    <xf numFmtId="0" fontId="51" fillId="0" borderId="4" xfId="9" applyFont="1" applyFill="1" applyBorder="1" applyAlignment="1" applyProtection="1">
      <alignment horizontal="left"/>
    </xf>
    <xf numFmtId="0" fontId="43" fillId="0" borderId="8" xfId="9" applyFont="1" applyFill="1" applyBorder="1" applyAlignment="1" applyProtection="1">
      <alignment horizontal="left"/>
    </xf>
    <xf numFmtId="0" fontId="51" fillId="0" borderId="2" xfId="9" applyFont="1" applyFill="1" applyBorder="1" applyAlignment="1" applyProtection="1">
      <alignment horizontal="center"/>
    </xf>
    <xf numFmtId="0" fontId="51" fillId="0" borderId="8" xfId="9" applyFont="1" applyFill="1" applyBorder="1" applyAlignment="1" applyProtection="1">
      <alignment horizontal="left"/>
    </xf>
    <xf numFmtId="0" fontId="51" fillId="0" borderId="3" xfId="9" applyFont="1" applyFill="1" applyBorder="1" applyAlignment="1" applyProtection="1">
      <alignment horizontal="center"/>
    </xf>
    <xf numFmtId="0" fontId="51" fillId="0" borderId="0" xfId="9" applyFont="1" applyFill="1" applyBorder="1" applyAlignment="1" applyProtection="1">
      <alignment horizontal="left"/>
    </xf>
    <xf numFmtId="0" fontId="69" fillId="0" borderId="0" xfId="9" applyFont="1" applyFill="1" applyBorder="1" applyAlignment="1" applyProtection="1">
      <alignment horizontal="center" wrapText="1" shrinkToFit="1"/>
    </xf>
    <xf numFmtId="0" fontId="70" fillId="0" borderId="0" xfId="9" applyFont="1" applyFill="1" applyBorder="1" applyAlignment="1" applyProtection="1">
      <alignment horizontal="center" wrapText="1" shrinkToFit="1"/>
    </xf>
    <xf numFmtId="168" fontId="71" fillId="2" borderId="1" xfId="9" applyNumberFormat="1" applyFont="1" applyFill="1" applyBorder="1" applyAlignment="1" applyProtection="1">
      <alignment horizontal="center" vertical="center" wrapText="1"/>
    </xf>
    <xf numFmtId="49" fontId="58" fillId="0" borderId="1" xfId="9" applyNumberFormat="1" applyFont="1" applyFill="1" applyBorder="1" applyAlignment="1" applyProtection="1">
      <alignment horizontal="left" vertical="top" wrapText="1"/>
    </xf>
    <xf numFmtId="1" fontId="58" fillId="0" borderId="1" xfId="9" applyNumberFormat="1" applyFont="1" applyFill="1" applyBorder="1" applyAlignment="1" applyProtection="1">
      <alignment horizontal="center" vertical="top" wrapText="1"/>
    </xf>
    <xf numFmtId="0" fontId="58" fillId="0" borderId="1" xfId="9" applyFont="1" applyFill="1" applyBorder="1" applyAlignment="1" applyProtection="1">
      <alignment horizontal="left" vertical="top" wrapText="1"/>
    </xf>
    <xf numFmtId="49" fontId="71" fillId="0" borderId="1" xfId="9" applyNumberFormat="1" applyFont="1" applyFill="1" applyBorder="1" applyAlignment="1" applyProtection="1">
      <alignment horizontal="left" vertical="top" wrapText="1"/>
    </xf>
    <xf numFmtId="0" fontId="71" fillId="0" borderId="1" xfId="9" applyFont="1" applyFill="1" applyBorder="1" applyAlignment="1" applyProtection="1">
      <alignment horizontal="left" vertical="top" wrapText="1"/>
    </xf>
    <xf numFmtId="1" fontId="71" fillId="0" borderId="1" xfId="9" applyNumberFormat="1" applyFont="1" applyFill="1" applyBorder="1" applyAlignment="1" applyProtection="1">
      <alignment horizontal="center" vertical="top" wrapText="1"/>
    </xf>
    <xf numFmtId="169" fontId="58" fillId="0" borderId="1" xfId="9" applyNumberFormat="1" applyFont="1" applyFill="1" applyBorder="1" applyAlignment="1" applyProtection="1">
      <alignment horizontal="left" vertical="top" wrapText="1"/>
    </xf>
    <xf numFmtId="0" fontId="58" fillId="0" borderId="1" xfId="9" applyFont="1" applyFill="1" applyBorder="1" applyAlignment="1" applyProtection="1">
      <alignment vertical="top" wrapText="1"/>
    </xf>
    <xf numFmtId="0" fontId="58" fillId="0" borderId="1" xfId="9" applyFont="1" applyFill="1" applyBorder="1" applyAlignment="1" applyProtection="1">
      <alignment horizontal="center" vertical="top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35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 applyProtection="1">
      <alignment horizontal="left" vertical="center" wrapText="1"/>
    </xf>
    <xf numFmtId="0" fontId="52" fillId="2" borderId="1" xfId="0" applyFont="1" applyFill="1" applyBorder="1" applyAlignment="1" applyProtection="1">
      <alignment horizontal="left" vertical="center" wrapText="1"/>
    </xf>
    <xf numFmtId="0" fontId="52" fillId="2" borderId="8" xfId="0" applyFont="1" applyFill="1" applyBorder="1" applyAlignment="1" applyProtection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2" borderId="13" xfId="0" applyFont="1" applyFill="1" applyBorder="1" applyAlignment="1" applyProtection="1">
      <alignment horizontal="left" vertical="center" wrapText="1"/>
    </xf>
    <xf numFmtId="0" fontId="12" fillId="2" borderId="11" xfId="0" applyFont="1" applyFill="1" applyBorder="1" applyAlignment="1" applyProtection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63" fillId="0" borderId="1" xfId="9" applyNumberFormat="1" applyFont="1" applyFill="1" applyBorder="1" applyAlignment="1" applyProtection="1">
      <alignment horizontal="center" vertical="center"/>
    </xf>
    <xf numFmtId="0" fontId="64" fillId="2" borderId="3" xfId="9" applyFont="1" applyFill="1" applyBorder="1" applyAlignment="1" applyProtection="1">
      <alignment horizontal="center" vertical="center"/>
    </xf>
    <xf numFmtId="0" fontId="20" fillId="2" borderId="1" xfId="9" applyFont="1" applyFill="1" applyBorder="1" applyAlignment="1" applyProtection="1">
      <alignment horizontal="center"/>
    </xf>
    <xf numFmtId="0" fontId="51" fillId="0" borderId="1" xfId="9" applyFont="1" applyFill="1" applyBorder="1" applyAlignment="1" applyProtection="1">
      <alignment horizontal="center"/>
    </xf>
    <xf numFmtId="0" fontId="20" fillId="2" borderId="3" xfId="9" applyFont="1" applyFill="1" applyBorder="1" applyAlignment="1" applyProtection="1">
      <alignment horizontal="center"/>
    </xf>
    <xf numFmtId="0" fontId="43" fillId="0" borderId="1" xfId="9" applyFont="1" applyFill="1" applyBorder="1" applyAlignment="1" applyProtection="1">
      <alignment horizontal="left" vertical="center" wrapText="1"/>
    </xf>
    <xf numFmtId="0" fontId="0" fillId="0" borderId="6" xfId="0" applyFill="1" applyBorder="1"/>
    <xf numFmtId="0" fontId="43" fillId="0" borderId="1" xfId="9" applyFont="1" applyFill="1" applyBorder="1" applyAlignment="1" applyProtection="1">
      <alignment horizontal="left"/>
    </xf>
    <xf numFmtId="0" fontId="43" fillId="0" borderId="1" xfId="9" applyFont="1" applyFill="1" applyBorder="1" applyAlignment="1" applyProtection="1">
      <alignment horizontal="left" vertical="center"/>
    </xf>
    <xf numFmtId="0" fontId="51" fillId="0" borderId="1" xfId="9" applyFont="1" applyFill="1" applyBorder="1" applyAlignment="1" applyProtection="1">
      <alignment horizontal="right"/>
    </xf>
    <xf numFmtId="0" fontId="0" fillId="0" borderId="0" xfId="0" applyFill="1" applyBorder="1"/>
    <xf numFmtId="0" fontId="68" fillId="2" borderId="1" xfId="9" applyFont="1" applyFill="1" applyBorder="1" applyAlignment="1" applyProtection="1">
      <alignment horizontal="center" wrapText="1" shrinkToFit="1"/>
    </xf>
    <xf numFmtId="49" fontId="71" fillId="0" borderId="1" xfId="9" applyNumberFormat="1" applyFont="1" applyFill="1" applyBorder="1" applyAlignment="1" applyProtection="1">
      <alignment horizontal="center" vertical="top" wrapText="1"/>
    </xf>
    <xf numFmtId="0" fontId="53" fillId="0" borderId="5" xfId="9" applyFont="1" applyFill="1" applyBorder="1" applyAlignment="1" applyProtection="1">
      <alignment horizontal="center" vertical="top" wrapText="1" shrinkToFit="1"/>
    </xf>
    <xf numFmtId="0" fontId="71" fillId="0" borderId="1" xfId="9" applyFont="1" applyFill="1" applyBorder="1" applyAlignment="1" applyProtection="1">
      <alignment horizontal="center" vertical="top" wrapText="1"/>
    </xf>
  </cellXfs>
  <cellStyles count="10">
    <cellStyle name="Excel Built-in Normal" xfId="9"/>
    <cellStyle name="Гиперссылка" xfId="2" builtinId="8"/>
    <cellStyle name="Обычный" xfId="0" builtinId="0"/>
    <cellStyle name="Обычный 2" xfId="3"/>
    <cellStyle name="Обычный_Датчики" xfId="4"/>
    <cellStyle name="Обычный_Реле времени" xfId="5"/>
    <cellStyle name="Обычный_Реле контроля" xfId="6"/>
    <cellStyle name="Обычный_Реле контроля напряжения" xfId="7"/>
    <cellStyle name="Финансовый" xfId="1" builtinId="3"/>
    <cellStyle name="Финансовый 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A8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O73"/>
  <sheetViews>
    <sheetView tabSelected="1" workbookViewId="0">
      <pane ySplit="2" topLeftCell="A3" activePane="bottomLeft" state="frozen"/>
      <selection pane="bottomLeft"/>
    </sheetView>
  </sheetViews>
  <sheetFormatPr defaultColWidth="9" defaultRowHeight="13.5"/>
  <cols>
    <col min="1" max="1" width="12.140625" style="1" customWidth="1"/>
    <col min="2" max="2" width="31.42578125" style="2" customWidth="1"/>
    <col min="3" max="3" width="11.42578125" style="2" customWidth="1"/>
    <col min="4" max="4" width="17.5703125" style="2" customWidth="1"/>
    <col min="5" max="5" width="17.140625" style="2" customWidth="1"/>
    <col min="6" max="6" width="77.140625" style="3" customWidth="1"/>
    <col min="7" max="7" width="17.42578125" style="4" customWidth="1"/>
    <col min="8" max="8" width="9.5703125" style="1" customWidth="1"/>
    <col min="9" max="9" width="9" style="5" customWidth="1"/>
    <col min="10" max="10" width="9" style="1" customWidth="1"/>
    <col min="11" max="11" width="9" style="6" customWidth="1"/>
    <col min="12" max="12" width="8.42578125" style="1" customWidth="1"/>
    <col min="13" max="15" width="8.7109375" style="1" hidden="1" customWidth="1"/>
    <col min="16" max="16384" width="9" style="1"/>
  </cols>
  <sheetData>
    <row r="1" spans="1:15" ht="51.7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2"/>
      <c r="J1" s="11"/>
      <c r="K1" s="13"/>
    </row>
    <row r="2" spans="1:15" ht="27.75" customHeight="1">
      <c r="A2" s="421" t="s">
        <v>7</v>
      </c>
      <c r="B2" s="421"/>
      <c r="C2" s="421"/>
      <c r="D2" s="421"/>
      <c r="E2" s="421"/>
      <c r="F2" s="421"/>
      <c r="G2" s="421"/>
      <c r="H2" s="11"/>
      <c r="I2" s="12"/>
      <c r="J2" s="11"/>
      <c r="K2" s="13"/>
    </row>
    <row r="3" spans="1:15" ht="15" customHeight="1">
      <c r="A3" s="422" t="s">
        <v>8</v>
      </c>
      <c r="B3" s="422"/>
      <c r="C3" s="422"/>
      <c r="D3" s="422"/>
      <c r="E3" s="422"/>
      <c r="F3" s="422"/>
      <c r="G3" s="422"/>
      <c r="H3" s="11"/>
      <c r="I3" s="12"/>
      <c r="J3" s="14"/>
      <c r="K3" s="13"/>
    </row>
    <row r="4" spans="1:15" ht="15" customHeight="1">
      <c r="A4" s="15">
        <v>4640016936885</v>
      </c>
      <c r="B4" s="16" t="s">
        <v>9</v>
      </c>
      <c r="C4" s="17">
        <v>1300</v>
      </c>
      <c r="D4" s="18">
        <f t="shared" ref="D4:D33" si="0">C4*$N$10</f>
        <v>1235</v>
      </c>
      <c r="E4" s="18">
        <f t="shared" ref="E4:E33" si="1">C4*$M$10</f>
        <v>1170</v>
      </c>
      <c r="F4" s="19" t="s">
        <v>10</v>
      </c>
      <c r="G4" s="20" t="s">
        <v>11</v>
      </c>
      <c r="H4" s="11"/>
      <c r="I4" s="12"/>
      <c r="J4" s="14"/>
      <c r="K4" s="13"/>
      <c r="O4" s="1">
        <v>1.38</v>
      </c>
    </row>
    <row r="5" spans="1:15" ht="15">
      <c r="A5" s="15">
        <v>4640016936892</v>
      </c>
      <c r="B5" s="21" t="s">
        <v>12</v>
      </c>
      <c r="C5" s="22">
        <f>C4*$O$4</f>
        <v>1793.9999999999998</v>
      </c>
      <c r="D5" s="18">
        <f t="shared" si="0"/>
        <v>1704.2999999999997</v>
      </c>
      <c r="E5" s="18">
        <f t="shared" si="1"/>
        <v>1614.6</v>
      </c>
      <c r="F5" s="19" t="s">
        <v>13</v>
      </c>
      <c r="G5" s="23" t="s">
        <v>14</v>
      </c>
      <c r="H5" s="11"/>
      <c r="I5" s="12"/>
      <c r="J5" s="14"/>
      <c r="K5" s="13"/>
    </row>
    <row r="6" spans="1:15" s="27" customFormat="1" ht="22.5">
      <c r="A6" s="15">
        <v>4640016932917</v>
      </c>
      <c r="B6" s="16" t="s">
        <v>15</v>
      </c>
      <c r="C6" s="17">
        <v>2500</v>
      </c>
      <c r="D6" s="18">
        <f t="shared" si="0"/>
        <v>2375</v>
      </c>
      <c r="E6" s="24">
        <f t="shared" si="1"/>
        <v>2250</v>
      </c>
      <c r="F6" s="25" t="s">
        <v>16</v>
      </c>
      <c r="G6" s="20" t="s">
        <v>11</v>
      </c>
      <c r="H6" s="14"/>
      <c r="I6" s="26"/>
      <c r="K6" s="28"/>
    </row>
    <row r="7" spans="1:15" s="27" customFormat="1" ht="15">
      <c r="A7" s="15">
        <v>4640016930692</v>
      </c>
      <c r="B7" s="29" t="s">
        <v>17</v>
      </c>
      <c r="C7" s="22">
        <f>C6*O4</f>
        <v>3449.9999999999995</v>
      </c>
      <c r="D7" s="18">
        <f t="shared" si="0"/>
        <v>3277.4999999999995</v>
      </c>
      <c r="E7" s="24">
        <f t="shared" si="1"/>
        <v>3104.9999999999995</v>
      </c>
      <c r="F7" s="30" t="s">
        <v>18</v>
      </c>
      <c r="G7" s="31" t="s">
        <v>14</v>
      </c>
      <c r="H7" s="14"/>
      <c r="I7" s="26"/>
      <c r="J7" s="14"/>
      <c r="K7" s="28"/>
    </row>
    <row r="8" spans="1:15" s="27" customFormat="1" ht="15">
      <c r="A8" s="15">
        <v>4640016932283</v>
      </c>
      <c r="B8" s="29" t="s">
        <v>19</v>
      </c>
      <c r="C8" s="22">
        <f>C6*O4</f>
        <v>3449.9999999999995</v>
      </c>
      <c r="D8" s="18">
        <f t="shared" si="0"/>
        <v>3277.4999999999995</v>
      </c>
      <c r="E8" s="24">
        <f t="shared" si="1"/>
        <v>3104.9999999999995</v>
      </c>
      <c r="F8" s="30" t="s">
        <v>20</v>
      </c>
      <c r="G8" s="31" t="s">
        <v>14</v>
      </c>
      <c r="H8" s="14"/>
      <c r="I8" s="26"/>
      <c r="J8" s="14"/>
      <c r="K8" s="28"/>
    </row>
    <row r="9" spans="1:15" s="27" customFormat="1" ht="15">
      <c r="A9" s="15">
        <v>4640016930715</v>
      </c>
      <c r="B9" s="29" t="s">
        <v>21</v>
      </c>
      <c r="C9" s="22">
        <f>C6*O4</f>
        <v>3449.9999999999995</v>
      </c>
      <c r="D9" s="32">
        <f t="shared" si="0"/>
        <v>3277.4999999999995</v>
      </c>
      <c r="E9" s="32">
        <f t="shared" si="1"/>
        <v>3104.9999999999995</v>
      </c>
      <c r="F9" s="30" t="s">
        <v>22</v>
      </c>
      <c r="G9" s="31" t="s">
        <v>14</v>
      </c>
      <c r="H9" s="14"/>
      <c r="I9" s="26"/>
      <c r="J9" s="14"/>
      <c r="K9" s="28"/>
    </row>
    <row r="10" spans="1:15" s="27" customFormat="1" ht="22.5">
      <c r="A10" s="15">
        <v>4640016932887</v>
      </c>
      <c r="B10" s="33" t="s">
        <v>23</v>
      </c>
      <c r="C10" s="34">
        <v>1450</v>
      </c>
      <c r="D10" s="32">
        <f t="shared" si="0"/>
        <v>1377.5</v>
      </c>
      <c r="E10" s="32">
        <f t="shared" si="1"/>
        <v>1305</v>
      </c>
      <c r="F10" s="35" t="s">
        <v>24</v>
      </c>
      <c r="G10" s="20" t="s">
        <v>11</v>
      </c>
      <c r="H10" s="14"/>
      <c r="I10" s="26"/>
      <c r="J10" s="14"/>
      <c r="K10" s="28"/>
      <c r="M10" s="27">
        <v>0.9</v>
      </c>
      <c r="N10" s="27">
        <v>0.95</v>
      </c>
    </row>
    <row r="11" spans="1:15" s="27" customFormat="1" ht="15">
      <c r="A11" s="15">
        <v>4640016932870</v>
      </c>
      <c r="B11" s="36" t="s">
        <v>25</v>
      </c>
      <c r="C11" s="37">
        <f>C10*O4</f>
        <v>2000.9999999999998</v>
      </c>
      <c r="D11" s="32">
        <f t="shared" si="0"/>
        <v>1900.9499999999996</v>
      </c>
      <c r="E11" s="32">
        <f t="shared" si="1"/>
        <v>1800.8999999999999</v>
      </c>
      <c r="F11" s="35" t="s">
        <v>13</v>
      </c>
      <c r="G11" s="31" t="s">
        <v>14</v>
      </c>
      <c r="H11" s="14"/>
      <c r="I11" s="26"/>
      <c r="J11" s="14"/>
      <c r="K11" s="28"/>
      <c r="M11" s="27">
        <v>0.9</v>
      </c>
      <c r="N11" s="27">
        <v>0.95</v>
      </c>
    </row>
    <row r="12" spans="1:15" s="27" customFormat="1" ht="15">
      <c r="A12" s="15">
        <v>4640016932863</v>
      </c>
      <c r="B12" s="36" t="s">
        <v>26</v>
      </c>
      <c r="C12" s="37">
        <f>C10*O4</f>
        <v>2000.9999999999998</v>
      </c>
      <c r="D12" s="32">
        <f t="shared" si="0"/>
        <v>1900.9499999999996</v>
      </c>
      <c r="E12" s="32">
        <f t="shared" si="1"/>
        <v>1800.8999999999999</v>
      </c>
      <c r="F12" s="35" t="s">
        <v>27</v>
      </c>
      <c r="G12" s="31" t="s">
        <v>14</v>
      </c>
      <c r="H12" s="14"/>
      <c r="I12" s="26"/>
      <c r="J12" s="14"/>
      <c r="K12" s="28"/>
      <c r="M12" s="27">
        <v>0.9</v>
      </c>
      <c r="N12" s="27">
        <v>0.95</v>
      </c>
    </row>
    <row r="13" spans="1:15" s="27" customFormat="1" ht="15">
      <c r="A13" s="15">
        <v>4640016930616</v>
      </c>
      <c r="B13" s="36" t="s">
        <v>28</v>
      </c>
      <c r="C13" s="37">
        <f>C10*O4</f>
        <v>2000.9999999999998</v>
      </c>
      <c r="D13" s="32">
        <f t="shared" si="0"/>
        <v>1900.9499999999996</v>
      </c>
      <c r="E13" s="32">
        <f t="shared" si="1"/>
        <v>1800.8999999999999</v>
      </c>
      <c r="F13" s="35" t="s">
        <v>29</v>
      </c>
      <c r="G13" s="31" t="s">
        <v>14</v>
      </c>
      <c r="H13" s="14"/>
      <c r="I13" s="26"/>
      <c r="J13" s="14"/>
      <c r="K13" s="28"/>
    </row>
    <row r="14" spans="1:15" s="27" customFormat="1" ht="15">
      <c r="A14" s="15">
        <v>4640016930609</v>
      </c>
      <c r="B14" s="36" t="s">
        <v>30</v>
      </c>
      <c r="C14" s="37">
        <f>C10*O4</f>
        <v>2000.9999999999998</v>
      </c>
      <c r="D14" s="32">
        <f t="shared" si="0"/>
        <v>1900.9499999999996</v>
      </c>
      <c r="E14" s="32">
        <f t="shared" si="1"/>
        <v>1800.8999999999999</v>
      </c>
      <c r="F14" s="35" t="s">
        <v>31</v>
      </c>
      <c r="G14" s="31" t="s">
        <v>14</v>
      </c>
      <c r="H14" s="14"/>
      <c r="I14" s="26"/>
      <c r="J14" s="14"/>
      <c r="K14" s="28"/>
    </row>
    <row r="15" spans="1:15" s="27" customFormat="1" ht="22.5">
      <c r="A15" s="38">
        <v>4640016930722</v>
      </c>
      <c r="B15" s="39" t="s">
        <v>32</v>
      </c>
      <c r="C15" s="40">
        <v>2990</v>
      </c>
      <c r="D15" s="32">
        <f t="shared" si="0"/>
        <v>2840.5</v>
      </c>
      <c r="E15" s="32">
        <f t="shared" si="1"/>
        <v>2691</v>
      </c>
      <c r="F15" s="30" t="s">
        <v>33</v>
      </c>
      <c r="G15" s="20" t="s">
        <v>11</v>
      </c>
      <c r="H15" s="14"/>
      <c r="I15" s="26"/>
      <c r="J15" s="14"/>
      <c r="K15" s="28"/>
    </row>
    <row r="16" spans="1:15" s="27" customFormat="1" ht="15">
      <c r="A16" s="38">
        <v>4640016932924</v>
      </c>
      <c r="B16" s="29" t="s">
        <v>34</v>
      </c>
      <c r="C16" s="41">
        <f>C15*O4</f>
        <v>4126.2</v>
      </c>
      <c r="D16" s="32">
        <f t="shared" si="0"/>
        <v>3919.8899999999994</v>
      </c>
      <c r="E16" s="32">
        <f t="shared" si="1"/>
        <v>3713.58</v>
      </c>
      <c r="F16" s="30" t="s">
        <v>35</v>
      </c>
      <c r="G16" s="31" t="s">
        <v>14</v>
      </c>
      <c r="H16" s="14"/>
      <c r="I16" s="26"/>
      <c r="J16" s="14"/>
      <c r="K16" s="28"/>
    </row>
    <row r="17" spans="1:11" s="27" customFormat="1" ht="23.25" customHeight="1">
      <c r="A17" s="15">
        <v>4640016936861</v>
      </c>
      <c r="B17" s="39" t="s">
        <v>36</v>
      </c>
      <c r="C17" s="42">
        <v>2100</v>
      </c>
      <c r="D17" s="32">
        <f t="shared" si="0"/>
        <v>1995</v>
      </c>
      <c r="E17" s="32">
        <f t="shared" si="1"/>
        <v>1890</v>
      </c>
      <c r="F17" s="35" t="s">
        <v>37</v>
      </c>
      <c r="G17" s="20" t="s">
        <v>11</v>
      </c>
      <c r="H17" s="14"/>
      <c r="I17" s="26"/>
      <c r="J17" s="14"/>
      <c r="K17" s="28"/>
    </row>
    <row r="18" spans="1:11" s="27" customFormat="1" ht="18" customHeight="1">
      <c r="A18" s="15">
        <v>4640016936878</v>
      </c>
      <c r="B18" s="43" t="s">
        <v>38</v>
      </c>
      <c r="C18" s="44">
        <f>C17*O4</f>
        <v>2898</v>
      </c>
      <c r="D18" s="32">
        <f t="shared" si="0"/>
        <v>2753.1</v>
      </c>
      <c r="E18" s="32">
        <f t="shared" si="1"/>
        <v>2608.2000000000003</v>
      </c>
      <c r="F18" s="35" t="s">
        <v>13</v>
      </c>
      <c r="G18" s="23" t="s">
        <v>14</v>
      </c>
      <c r="H18" s="14"/>
      <c r="I18" s="26"/>
      <c r="J18" s="14"/>
      <c r="K18" s="28"/>
    </row>
    <row r="19" spans="1:11" s="49" customFormat="1" ht="22.5">
      <c r="A19" s="38">
        <v>4640016930685</v>
      </c>
      <c r="B19" s="45" t="s">
        <v>39</v>
      </c>
      <c r="C19" s="46">
        <v>2300</v>
      </c>
      <c r="D19" s="32">
        <f t="shared" si="0"/>
        <v>2185</v>
      </c>
      <c r="E19" s="32">
        <f t="shared" si="1"/>
        <v>2070</v>
      </c>
      <c r="F19" s="35" t="s">
        <v>40</v>
      </c>
      <c r="G19" s="20" t="s">
        <v>11</v>
      </c>
      <c r="H19" s="47"/>
      <c r="I19" s="26"/>
      <c r="J19" s="48"/>
      <c r="K19" s="28"/>
    </row>
    <row r="20" spans="1:11" s="49" customFormat="1" ht="15">
      <c r="A20" s="38">
        <v>4640016930678</v>
      </c>
      <c r="B20" s="43" t="s">
        <v>41</v>
      </c>
      <c r="C20" s="50">
        <f>C19*O4</f>
        <v>3173.9999999999995</v>
      </c>
      <c r="D20" s="32">
        <f t="shared" si="0"/>
        <v>3015.2999999999993</v>
      </c>
      <c r="E20" s="32">
        <f t="shared" si="1"/>
        <v>2856.5999999999995</v>
      </c>
      <c r="F20" s="35" t="s">
        <v>13</v>
      </c>
      <c r="G20" s="31" t="s">
        <v>14</v>
      </c>
      <c r="H20" s="47"/>
      <c r="I20" s="26"/>
      <c r="J20" s="48"/>
      <c r="K20" s="28"/>
    </row>
    <row r="21" spans="1:11" s="27" customFormat="1" ht="15">
      <c r="A21" s="38">
        <v>4640016932900</v>
      </c>
      <c r="B21" s="43" t="s">
        <v>42</v>
      </c>
      <c r="C21" s="44">
        <f>C19*O4</f>
        <v>3173.9999999999995</v>
      </c>
      <c r="D21" s="32">
        <f t="shared" si="0"/>
        <v>3015.2999999999993</v>
      </c>
      <c r="E21" s="32">
        <f t="shared" si="1"/>
        <v>2856.5999999999995</v>
      </c>
      <c r="F21" s="35" t="s">
        <v>43</v>
      </c>
      <c r="G21" s="31" t="s">
        <v>14</v>
      </c>
      <c r="H21" s="14"/>
      <c r="I21" s="26"/>
      <c r="J21" s="14"/>
      <c r="K21" s="28"/>
    </row>
    <row r="22" spans="1:11" s="27" customFormat="1" ht="15">
      <c r="A22" s="38">
        <v>4640016932894</v>
      </c>
      <c r="B22" s="43" t="s">
        <v>44</v>
      </c>
      <c r="C22" s="44">
        <f>C19*O4</f>
        <v>3173.9999999999995</v>
      </c>
      <c r="D22" s="32">
        <f t="shared" si="0"/>
        <v>3015.2999999999993</v>
      </c>
      <c r="E22" s="32">
        <f t="shared" si="1"/>
        <v>2856.5999999999995</v>
      </c>
      <c r="F22" s="35" t="s">
        <v>13</v>
      </c>
      <c r="G22" s="31" t="s">
        <v>14</v>
      </c>
      <c r="H22" s="14"/>
      <c r="I22" s="26"/>
      <c r="J22" s="14"/>
      <c r="K22" s="28"/>
    </row>
    <row r="23" spans="1:11" s="49" customFormat="1" ht="15.75">
      <c r="A23" s="15">
        <v>4640016930753</v>
      </c>
      <c r="B23" s="51" t="s">
        <v>45</v>
      </c>
      <c r="C23" s="40">
        <v>2500</v>
      </c>
      <c r="D23" s="32">
        <f t="shared" si="0"/>
        <v>2375</v>
      </c>
      <c r="E23" s="32">
        <f t="shared" si="1"/>
        <v>2250</v>
      </c>
      <c r="F23" s="30" t="s">
        <v>46</v>
      </c>
      <c r="G23" s="20" t="s">
        <v>11</v>
      </c>
      <c r="H23" s="47"/>
      <c r="I23" s="26"/>
      <c r="J23" s="48"/>
      <c r="K23" s="28"/>
    </row>
    <row r="24" spans="1:11" s="49" customFormat="1" ht="15.75">
      <c r="A24" s="15">
        <v>4640016936298</v>
      </c>
      <c r="B24" s="52" t="s">
        <v>47</v>
      </c>
      <c r="C24" s="40">
        <v>2600</v>
      </c>
      <c r="D24" s="32">
        <f t="shared" si="0"/>
        <v>2470</v>
      </c>
      <c r="E24" s="32">
        <f t="shared" si="1"/>
        <v>2340</v>
      </c>
      <c r="F24" s="30" t="s">
        <v>48</v>
      </c>
      <c r="G24" s="20" t="s">
        <v>11</v>
      </c>
      <c r="H24" s="47"/>
      <c r="I24" s="26"/>
      <c r="J24" s="48"/>
      <c r="K24" s="28"/>
    </row>
    <row r="25" spans="1:11" s="49" customFormat="1" ht="15">
      <c r="A25" s="15">
        <v>4640016930760</v>
      </c>
      <c r="B25" s="53" t="s">
        <v>49</v>
      </c>
      <c r="C25" s="41">
        <f>C24*O4</f>
        <v>3587.9999999999995</v>
      </c>
      <c r="D25" s="32">
        <f t="shared" si="0"/>
        <v>3408.5999999999995</v>
      </c>
      <c r="E25" s="32">
        <f t="shared" si="1"/>
        <v>3229.2</v>
      </c>
      <c r="F25" s="30" t="s">
        <v>50</v>
      </c>
      <c r="G25" s="31" t="s">
        <v>14</v>
      </c>
      <c r="H25" s="47"/>
      <c r="I25" s="26"/>
      <c r="J25" s="48"/>
      <c r="K25" s="28"/>
    </row>
    <row r="26" spans="1:11" s="49" customFormat="1" ht="22.5">
      <c r="A26" s="15">
        <v>4640016930579</v>
      </c>
      <c r="B26" s="54" t="s">
        <v>51</v>
      </c>
      <c r="C26" s="44">
        <v>2832</v>
      </c>
      <c r="D26" s="32">
        <f t="shared" si="0"/>
        <v>2690.4</v>
      </c>
      <c r="E26" s="32">
        <f t="shared" si="1"/>
        <v>2548.8000000000002</v>
      </c>
      <c r="F26" s="35" t="s">
        <v>52</v>
      </c>
      <c r="G26" s="31" t="s">
        <v>14</v>
      </c>
      <c r="H26" s="47"/>
      <c r="I26" s="26"/>
      <c r="J26" s="48"/>
      <c r="K26" s="28"/>
    </row>
    <row r="27" spans="1:11" s="49" customFormat="1" ht="22.5">
      <c r="A27" s="15">
        <v>4640016931903</v>
      </c>
      <c r="B27" s="54" t="s">
        <v>53</v>
      </c>
      <c r="C27" s="44">
        <v>2832</v>
      </c>
      <c r="D27" s="32">
        <f t="shared" si="0"/>
        <v>2690.4</v>
      </c>
      <c r="E27" s="32">
        <f t="shared" si="1"/>
        <v>2548.8000000000002</v>
      </c>
      <c r="F27" s="35" t="s">
        <v>54</v>
      </c>
      <c r="G27" s="31" t="s">
        <v>14</v>
      </c>
      <c r="H27" s="47"/>
      <c r="I27" s="26"/>
      <c r="J27" s="48"/>
      <c r="K27" s="28"/>
    </row>
    <row r="28" spans="1:11" s="49" customFormat="1" ht="15.75">
      <c r="A28" s="15">
        <v>4640016932306</v>
      </c>
      <c r="B28" s="39" t="s">
        <v>55</v>
      </c>
      <c r="C28" s="55">
        <v>2600</v>
      </c>
      <c r="D28" s="32">
        <f t="shared" si="0"/>
        <v>2470</v>
      </c>
      <c r="E28" s="32">
        <f t="shared" si="1"/>
        <v>2340</v>
      </c>
      <c r="F28" s="30" t="s">
        <v>56</v>
      </c>
      <c r="G28" s="20" t="s">
        <v>11</v>
      </c>
      <c r="H28" s="47"/>
      <c r="I28" s="26"/>
      <c r="J28" s="48"/>
      <c r="K28" s="28"/>
    </row>
    <row r="29" spans="1:11" s="49" customFormat="1" ht="15">
      <c r="A29" s="15">
        <v>4640016930746</v>
      </c>
      <c r="B29" s="29" t="s">
        <v>57</v>
      </c>
      <c r="C29" s="56">
        <f>C28*O4</f>
        <v>3587.9999999999995</v>
      </c>
      <c r="D29" s="32">
        <f t="shared" si="0"/>
        <v>3408.5999999999995</v>
      </c>
      <c r="E29" s="32">
        <f t="shared" si="1"/>
        <v>3229.2</v>
      </c>
      <c r="F29" s="30" t="s">
        <v>58</v>
      </c>
      <c r="G29" s="31" t="s">
        <v>14</v>
      </c>
      <c r="H29" s="47"/>
      <c r="I29" s="26"/>
      <c r="J29" s="48"/>
      <c r="K29" s="28"/>
    </row>
    <row r="30" spans="1:11" s="49" customFormat="1" ht="22.5">
      <c r="A30" s="15">
        <v>4640016932313</v>
      </c>
      <c r="B30" s="29" t="s">
        <v>59</v>
      </c>
      <c r="C30" s="57">
        <v>2950</v>
      </c>
      <c r="D30" s="32">
        <f t="shared" si="0"/>
        <v>2802.5</v>
      </c>
      <c r="E30" s="32">
        <f t="shared" si="1"/>
        <v>2655</v>
      </c>
      <c r="F30" s="30" t="s">
        <v>60</v>
      </c>
      <c r="G30" s="31" t="s">
        <v>14</v>
      </c>
      <c r="H30" s="47"/>
      <c r="I30" s="26"/>
      <c r="J30" s="48"/>
      <c r="K30" s="28"/>
    </row>
    <row r="31" spans="1:11" s="49" customFormat="1" ht="15.75">
      <c r="A31" s="15">
        <v>4640016932276</v>
      </c>
      <c r="B31" s="58" t="s">
        <v>61</v>
      </c>
      <c r="C31" s="46">
        <v>1900</v>
      </c>
      <c r="D31" s="32">
        <f t="shared" si="0"/>
        <v>1805</v>
      </c>
      <c r="E31" s="32">
        <f t="shared" si="1"/>
        <v>1710</v>
      </c>
      <c r="F31" s="59" t="s">
        <v>62</v>
      </c>
      <c r="G31" s="60" t="s">
        <v>11</v>
      </c>
      <c r="H31" s="47"/>
      <c r="I31" s="26"/>
      <c r="J31" s="48"/>
      <c r="K31" s="28"/>
    </row>
    <row r="32" spans="1:11" s="49" customFormat="1" ht="15">
      <c r="A32" s="15">
        <v>4640016938520</v>
      </c>
      <c r="B32" s="61" t="s">
        <v>63</v>
      </c>
      <c r="C32" s="50">
        <f>C31*O4</f>
        <v>2622</v>
      </c>
      <c r="D32" s="32">
        <f t="shared" si="0"/>
        <v>2490.9</v>
      </c>
      <c r="E32" s="32">
        <f t="shared" si="1"/>
        <v>2359.8000000000002</v>
      </c>
      <c r="F32" s="35" t="s">
        <v>13</v>
      </c>
      <c r="G32" s="31" t="s">
        <v>14</v>
      </c>
      <c r="H32" s="47"/>
      <c r="I32" s="26"/>
      <c r="J32" s="48"/>
      <c r="K32" s="28"/>
    </row>
    <row r="33" spans="1:11" s="49" customFormat="1" ht="15.75" customHeight="1">
      <c r="A33" s="15">
        <v>4640016930784</v>
      </c>
      <c r="B33" s="62" t="s">
        <v>64</v>
      </c>
      <c r="C33" s="63">
        <v>2600</v>
      </c>
      <c r="D33" s="32">
        <f t="shared" si="0"/>
        <v>2470</v>
      </c>
      <c r="E33" s="32">
        <f t="shared" si="1"/>
        <v>2340</v>
      </c>
      <c r="F33" s="30" t="s">
        <v>65</v>
      </c>
      <c r="G33" s="20" t="s">
        <v>11</v>
      </c>
      <c r="H33" s="47"/>
      <c r="I33" s="26"/>
      <c r="J33" s="48"/>
      <c r="K33" s="28"/>
    </row>
    <row r="34" spans="1:11">
      <c r="B34" s="64"/>
      <c r="C34" s="64"/>
      <c r="D34" s="64"/>
      <c r="E34" s="64"/>
      <c r="F34" s="65"/>
      <c r="G34" s="66"/>
      <c r="H34" s="11"/>
      <c r="I34" s="26"/>
      <c r="J34" s="11"/>
      <c r="K34" s="28"/>
    </row>
    <row r="35" spans="1:11" ht="14.25" customHeight="1">
      <c r="A35" s="422" t="s">
        <v>66</v>
      </c>
      <c r="B35" s="422"/>
      <c r="C35" s="422"/>
      <c r="D35" s="422"/>
      <c r="E35" s="422"/>
      <c r="F35" s="422"/>
      <c r="G35" s="422"/>
      <c r="H35" s="11"/>
      <c r="I35" s="26"/>
      <c r="J35" s="11"/>
      <c r="K35" s="28"/>
    </row>
    <row r="36" spans="1:11" ht="14.25" customHeight="1">
      <c r="A36" s="67">
        <v>4640016936908</v>
      </c>
      <c r="B36" s="68" t="s">
        <v>67</v>
      </c>
      <c r="C36" s="69">
        <v>1700</v>
      </c>
      <c r="D36" s="32">
        <f t="shared" ref="D36:D46" si="2">C36*$N$10</f>
        <v>1615</v>
      </c>
      <c r="E36" s="32">
        <f t="shared" ref="E36:E46" si="3">C36*$M$10</f>
        <v>1530</v>
      </c>
      <c r="F36" s="67" t="s">
        <v>68</v>
      </c>
      <c r="G36" s="70" t="s">
        <v>11</v>
      </c>
      <c r="H36" s="11"/>
      <c r="I36" s="26"/>
      <c r="J36" s="11"/>
      <c r="K36" s="28"/>
    </row>
    <row r="37" spans="1:11" ht="14.25" customHeight="1">
      <c r="A37" s="67">
        <v>4640016936915</v>
      </c>
      <c r="B37" s="67" t="s">
        <v>69</v>
      </c>
      <c r="C37" s="71">
        <f>C36*O4</f>
        <v>2346</v>
      </c>
      <c r="D37" s="32">
        <f t="shared" si="2"/>
        <v>2228.6999999999998</v>
      </c>
      <c r="E37" s="32">
        <f t="shared" si="3"/>
        <v>2111.4</v>
      </c>
      <c r="F37" s="67" t="s">
        <v>70</v>
      </c>
      <c r="G37" s="72" t="s">
        <v>14</v>
      </c>
      <c r="H37" s="11"/>
      <c r="I37" s="26"/>
      <c r="J37" s="11"/>
      <c r="K37" s="28"/>
    </row>
    <row r="38" spans="1:11" s="27" customFormat="1" ht="15" customHeight="1">
      <c r="A38" s="15">
        <v>4680019910925</v>
      </c>
      <c r="B38" s="73" t="s">
        <v>71</v>
      </c>
      <c r="C38" s="69">
        <v>1900</v>
      </c>
      <c r="D38" s="74">
        <f t="shared" si="2"/>
        <v>1805</v>
      </c>
      <c r="E38" s="74">
        <f t="shared" si="3"/>
        <v>1710</v>
      </c>
      <c r="F38" s="35" t="s">
        <v>72</v>
      </c>
      <c r="G38" s="60" t="s">
        <v>11</v>
      </c>
      <c r="H38" s="14"/>
      <c r="I38" s="26"/>
      <c r="J38" s="14"/>
      <c r="K38" s="28"/>
    </row>
    <row r="39" spans="1:11" s="27" customFormat="1" ht="15">
      <c r="A39" s="15">
        <v>4680019910932</v>
      </c>
      <c r="B39" s="75" t="s">
        <v>73</v>
      </c>
      <c r="C39" s="71">
        <f>C38*O4</f>
        <v>2622</v>
      </c>
      <c r="D39" s="74">
        <f t="shared" si="2"/>
        <v>2490.9</v>
      </c>
      <c r="E39" s="74">
        <f t="shared" si="3"/>
        <v>2359.8000000000002</v>
      </c>
      <c r="F39" s="35" t="s">
        <v>13</v>
      </c>
      <c r="G39" s="31" t="s">
        <v>14</v>
      </c>
      <c r="H39" s="14"/>
      <c r="I39" s="26"/>
      <c r="J39" s="14"/>
      <c r="K39" s="28"/>
    </row>
    <row r="40" spans="1:11" s="27" customFormat="1" ht="15">
      <c r="A40" s="15">
        <v>4640016936311</v>
      </c>
      <c r="B40" s="75" t="s">
        <v>74</v>
      </c>
      <c r="C40" s="71">
        <f>C38*O4</f>
        <v>2622</v>
      </c>
      <c r="D40" s="74">
        <f t="shared" si="2"/>
        <v>2490.9</v>
      </c>
      <c r="E40" s="74">
        <f t="shared" si="3"/>
        <v>2359.8000000000002</v>
      </c>
      <c r="F40" s="35" t="s">
        <v>75</v>
      </c>
      <c r="G40" s="31" t="s">
        <v>14</v>
      </c>
      <c r="H40" s="14"/>
      <c r="I40" s="26"/>
      <c r="J40" s="14"/>
      <c r="K40" s="28"/>
    </row>
    <row r="41" spans="1:11" s="27" customFormat="1" ht="15">
      <c r="A41" s="15">
        <v>4680019910024</v>
      </c>
      <c r="B41" s="75" t="s">
        <v>76</v>
      </c>
      <c r="C41" s="71">
        <f>C38*O4</f>
        <v>2622</v>
      </c>
      <c r="D41" s="74">
        <f t="shared" si="2"/>
        <v>2490.9</v>
      </c>
      <c r="E41" s="74">
        <f t="shared" si="3"/>
        <v>2359.8000000000002</v>
      </c>
      <c r="F41" s="35" t="s">
        <v>77</v>
      </c>
      <c r="G41" s="31" t="s">
        <v>14</v>
      </c>
      <c r="H41" s="14"/>
      <c r="I41" s="26"/>
      <c r="J41" s="14"/>
      <c r="K41" s="28"/>
    </row>
    <row r="42" spans="1:11" s="27" customFormat="1" ht="15">
      <c r="A42" s="15">
        <v>4640016933730</v>
      </c>
      <c r="B42" s="75" t="s">
        <v>78</v>
      </c>
      <c r="C42" s="71">
        <f>C38*O4</f>
        <v>2622</v>
      </c>
      <c r="D42" s="74">
        <f t="shared" si="2"/>
        <v>2490.9</v>
      </c>
      <c r="E42" s="74">
        <f t="shared" si="3"/>
        <v>2359.8000000000002</v>
      </c>
      <c r="F42" s="35" t="s">
        <v>79</v>
      </c>
      <c r="G42" s="31" t="s">
        <v>14</v>
      </c>
      <c r="H42" s="14"/>
      <c r="I42" s="26"/>
      <c r="J42" s="14"/>
      <c r="K42" s="28"/>
    </row>
    <row r="43" spans="1:11" s="27" customFormat="1" ht="15">
      <c r="A43" s="15">
        <v>4640016936304</v>
      </c>
      <c r="B43" s="75" t="s">
        <v>80</v>
      </c>
      <c r="C43" s="71">
        <f>C38*O4</f>
        <v>2622</v>
      </c>
      <c r="D43" s="74">
        <f t="shared" si="2"/>
        <v>2490.9</v>
      </c>
      <c r="E43" s="74">
        <f t="shared" si="3"/>
        <v>2359.8000000000002</v>
      </c>
      <c r="F43" s="35" t="s">
        <v>81</v>
      </c>
      <c r="G43" s="31" t="s">
        <v>14</v>
      </c>
      <c r="H43" s="14"/>
      <c r="I43" s="26"/>
      <c r="J43" s="14"/>
      <c r="K43" s="28"/>
    </row>
    <row r="44" spans="1:11" s="27" customFormat="1" ht="22.5">
      <c r="A44" s="15">
        <v>4640016933693</v>
      </c>
      <c r="B44" s="39" t="s">
        <v>82</v>
      </c>
      <c r="C44" s="76">
        <v>2700</v>
      </c>
      <c r="D44" s="74">
        <f t="shared" si="2"/>
        <v>2565</v>
      </c>
      <c r="E44" s="74">
        <f t="shared" si="3"/>
        <v>2430</v>
      </c>
      <c r="F44" s="30" t="s">
        <v>83</v>
      </c>
      <c r="G44" s="60" t="s">
        <v>11</v>
      </c>
      <c r="H44" s="14"/>
      <c r="I44" s="26"/>
      <c r="J44" s="14"/>
      <c r="K44" s="28"/>
    </row>
    <row r="45" spans="1:11" s="27" customFormat="1" ht="15.75">
      <c r="A45" s="15">
        <v>4640016936694</v>
      </c>
      <c r="B45" s="77" t="s">
        <v>84</v>
      </c>
      <c r="C45" s="78">
        <v>2600</v>
      </c>
      <c r="D45" s="74">
        <f t="shared" si="2"/>
        <v>2470</v>
      </c>
      <c r="E45" s="74">
        <f t="shared" si="3"/>
        <v>2340</v>
      </c>
      <c r="F45" s="30" t="s">
        <v>85</v>
      </c>
      <c r="G45" s="60" t="s">
        <v>11</v>
      </c>
      <c r="H45" s="14"/>
      <c r="I45" s="26"/>
      <c r="J45" s="14"/>
      <c r="K45" s="28"/>
    </row>
    <row r="46" spans="1:11" s="27" customFormat="1" ht="22.5">
      <c r="A46" s="15">
        <v>4640016931019</v>
      </c>
      <c r="B46" s="79" t="s">
        <v>86</v>
      </c>
      <c r="C46" s="80">
        <v>2850</v>
      </c>
      <c r="D46" s="74">
        <f t="shared" si="2"/>
        <v>2707.5</v>
      </c>
      <c r="E46" s="74">
        <f t="shared" si="3"/>
        <v>2565</v>
      </c>
      <c r="F46" s="35" t="s">
        <v>87</v>
      </c>
      <c r="G46" s="31" t="s">
        <v>14</v>
      </c>
      <c r="H46" s="14"/>
      <c r="I46" s="26"/>
      <c r="J46" s="14"/>
      <c r="K46" s="28"/>
    </row>
    <row r="47" spans="1:11" ht="12">
      <c r="A47" s="81"/>
      <c r="B47" s="81"/>
      <c r="C47" s="81"/>
      <c r="D47" s="81"/>
      <c r="E47" s="81"/>
      <c r="F47" s="81"/>
      <c r="G47" s="81"/>
      <c r="H47" s="11"/>
      <c r="I47" s="26"/>
      <c r="J47" s="11"/>
      <c r="K47" s="28"/>
    </row>
    <row r="48" spans="1:11" ht="14.25" customHeight="1">
      <c r="A48" s="422" t="s">
        <v>88</v>
      </c>
      <c r="B48" s="422"/>
      <c r="C48" s="422"/>
      <c r="D48" s="422"/>
      <c r="E48" s="422"/>
      <c r="F48" s="422"/>
      <c r="G48" s="422"/>
      <c r="H48" s="11"/>
      <c r="I48" s="26"/>
      <c r="J48" s="11"/>
      <c r="K48" s="28"/>
    </row>
    <row r="49" spans="1:11" ht="22.5">
      <c r="A49" s="15">
        <v>4640016936663</v>
      </c>
      <c r="B49" s="73" t="s">
        <v>89</v>
      </c>
      <c r="C49" s="82">
        <v>2000</v>
      </c>
      <c r="D49" s="32">
        <f t="shared" ref="D49:D50" si="4">C49*$N$10</f>
        <v>1900</v>
      </c>
      <c r="E49" s="32">
        <f t="shared" ref="E49:E50" si="5">C49*$M$10</f>
        <v>1800</v>
      </c>
      <c r="F49" s="83" t="s">
        <v>90</v>
      </c>
      <c r="G49" s="20" t="s">
        <v>11</v>
      </c>
      <c r="H49" s="11"/>
      <c r="I49" s="26"/>
      <c r="J49" s="11"/>
      <c r="K49" s="28"/>
    </row>
    <row r="50" spans="1:11" ht="15">
      <c r="A50" s="15">
        <v>4640016936670</v>
      </c>
      <c r="B50" s="75" t="s">
        <v>91</v>
      </c>
      <c r="C50" s="84">
        <f>C49*O4</f>
        <v>2760</v>
      </c>
      <c r="D50" s="32">
        <f t="shared" si="4"/>
        <v>2622</v>
      </c>
      <c r="E50" s="32">
        <f t="shared" si="5"/>
        <v>2484</v>
      </c>
      <c r="F50" s="83" t="s">
        <v>92</v>
      </c>
      <c r="G50" s="23" t="s">
        <v>14</v>
      </c>
      <c r="H50" s="11"/>
      <c r="I50" s="26"/>
      <c r="J50" s="11"/>
      <c r="K50" s="28"/>
    </row>
    <row r="51" spans="1:11" ht="15" customHeight="1">
      <c r="I51" s="26"/>
      <c r="K51" s="28"/>
    </row>
    <row r="52" spans="1:11" ht="15" customHeight="1">
      <c r="A52" s="422" t="s">
        <v>93</v>
      </c>
      <c r="B52" s="422"/>
      <c r="C52" s="422"/>
      <c r="D52" s="422"/>
      <c r="E52" s="422"/>
      <c r="F52" s="422"/>
      <c r="G52" s="422"/>
      <c r="I52" s="26"/>
      <c r="K52" s="28"/>
    </row>
    <row r="53" spans="1:11" ht="15.75">
      <c r="A53" s="15">
        <v>4680019911113</v>
      </c>
      <c r="B53" s="85" t="s">
        <v>94</v>
      </c>
      <c r="C53" s="86">
        <v>995</v>
      </c>
      <c r="D53" s="74">
        <f t="shared" ref="D53:D54" si="6">C53*$N$10</f>
        <v>945.25</v>
      </c>
      <c r="E53" s="74">
        <f t="shared" ref="E53:E54" si="7">C53*$M$10</f>
        <v>895.5</v>
      </c>
      <c r="F53" s="83" t="s">
        <v>95</v>
      </c>
      <c r="G53" s="87" t="s">
        <v>11</v>
      </c>
      <c r="I53" s="26"/>
      <c r="K53" s="28"/>
    </row>
    <row r="54" spans="1:11" ht="15" customHeight="1">
      <c r="A54" s="15">
        <v>4680019911120</v>
      </c>
      <c r="B54" s="88" t="s">
        <v>96</v>
      </c>
      <c r="C54" s="71">
        <f>C53*O4</f>
        <v>1373.1</v>
      </c>
      <c r="D54" s="74">
        <f t="shared" si="6"/>
        <v>1304.4449999999999</v>
      </c>
      <c r="E54" s="74">
        <f t="shared" si="7"/>
        <v>1235.79</v>
      </c>
      <c r="F54" s="35" t="s">
        <v>97</v>
      </c>
      <c r="G54" s="31" t="s">
        <v>14</v>
      </c>
      <c r="I54" s="26"/>
      <c r="K54" s="28"/>
    </row>
    <row r="55" spans="1:11" s="27" customFormat="1" ht="15.75">
      <c r="A55" s="15">
        <v>4640016933815</v>
      </c>
      <c r="B55" s="89" t="s">
        <v>98</v>
      </c>
      <c r="C55" s="86">
        <v>1350</v>
      </c>
      <c r="D55" s="90">
        <f>C55*N12</f>
        <v>1282.5</v>
      </c>
      <c r="E55" s="90">
        <f>C55*M12</f>
        <v>1215</v>
      </c>
      <c r="F55" s="35" t="s">
        <v>99</v>
      </c>
      <c r="G55" s="91" t="s">
        <v>11</v>
      </c>
      <c r="I55" s="26"/>
      <c r="K55" s="28"/>
    </row>
    <row r="56" spans="1:11" s="27" customFormat="1" ht="22.5">
      <c r="A56" s="15">
        <v>4640016938926</v>
      </c>
      <c r="B56" s="89" t="s">
        <v>100</v>
      </c>
      <c r="C56" s="69">
        <v>2950</v>
      </c>
      <c r="D56" s="74">
        <f>C56*N12</f>
        <v>2802.5</v>
      </c>
      <c r="E56" s="74">
        <f>C56*M12</f>
        <v>2655</v>
      </c>
      <c r="F56" s="35" t="s">
        <v>101</v>
      </c>
      <c r="G56" s="60" t="s">
        <v>11</v>
      </c>
      <c r="I56" s="26"/>
      <c r="K56" s="28"/>
    </row>
    <row r="57" spans="1:11">
      <c r="I57" s="26"/>
      <c r="K57" s="28"/>
    </row>
    <row r="58" spans="1:11" ht="14.25" customHeight="1">
      <c r="A58" s="422" t="s">
        <v>102</v>
      </c>
      <c r="B58" s="422"/>
      <c r="C58" s="422"/>
      <c r="D58" s="422"/>
      <c r="E58" s="422"/>
      <c r="F58" s="422"/>
      <c r="G58" s="422"/>
      <c r="H58" s="11"/>
      <c r="I58" s="26"/>
      <c r="J58" s="11"/>
      <c r="K58" s="28"/>
    </row>
    <row r="59" spans="1:11" s="27" customFormat="1" ht="22.5">
      <c r="A59" s="15">
        <v>4640016933631</v>
      </c>
      <c r="B59" s="92" t="s">
        <v>103</v>
      </c>
      <c r="C59" s="82">
        <v>1700</v>
      </c>
      <c r="D59" s="32">
        <f t="shared" ref="D59:D69" si="8">C59*$N$10</f>
        <v>1615</v>
      </c>
      <c r="E59" s="32">
        <f t="shared" ref="E59:E69" si="9">C59*$M$10</f>
        <v>1530</v>
      </c>
      <c r="F59" s="83" t="s">
        <v>104</v>
      </c>
      <c r="G59" s="20" t="s">
        <v>11</v>
      </c>
      <c r="I59" s="26"/>
      <c r="K59" s="28"/>
    </row>
    <row r="60" spans="1:11" s="27" customFormat="1" ht="15">
      <c r="A60" s="15">
        <v>4640016930852</v>
      </c>
      <c r="B60" s="93" t="s">
        <v>105</v>
      </c>
      <c r="C60" s="71">
        <f>C59*O4</f>
        <v>2346</v>
      </c>
      <c r="D60" s="74">
        <f t="shared" si="8"/>
        <v>2228.6999999999998</v>
      </c>
      <c r="E60" s="74">
        <f t="shared" si="9"/>
        <v>2111.4</v>
      </c>
      <c r="F60" s="35" t="s">
        <v>106</v>
      </c>
      <c r="G60" s="31" t="s">
        <v>14</v>
      </c>
      <c r="I60" s="26"/>
      <c r="K60" s="28"/>
    </row>
    <row r="61" spans="1:11" s="27" customFormat="1" ht="15">
      <c r="A61" s="15">
        <v>4640016933624</v>
      </c>
      <c r="B61" s="93" t="s">
        <v>107</v>
      </c>
      <c r="C61" s="71">
        <f>C59*O4</f>
        <v>2346</v>
      </c>
      <c r="D61" s="74">
        <f t="shared" si="8"/>
        <v>2228.6999999999998</v>
      </c>
      <c r="E61" s="74">
        <f t="shared" si="9"/>
        <v>2111.4</v>
      </c>
      <c r="F61" s="35" t="s">
        <v>108</v>
      </c>
      <c r="G61" s="31" t="s">
        <v>14</v>
      </c>
      <c r="I61" s="26"/>
      <c r="K61" s="28"/>
    </row>
    <row r="62" spans="1:11" s="27" customFormat="1" ht="15">
      <c r="A62" s="15">
        <v>4640016936106</v>
      </c>
      <c r="B62" s="93" t="s">
        <v>109</v>
      </c>
      <c r="C62" s="71">
        <f>C59*O4</f>
        <v>2346</v>
      </c>
      <c r="D62" s="74">
        <f t="shared" si="8"/>
        <v>2228.6999999999998</v>
      </c>
      <c r="E62" s="74">
        <f t="shared" si="9"/>
        <v>2111.4</v>
      </c>
      <c r="F62" s="35" t="s">
        <v>43</v>
      </c>
      <c r="G62" s="31" t="s">
        <v>14</v>
      </c>
      <c r="I62" s="26"/>
      <c r="K62" s="28"/>
    </row>
    <row r="63" spans="1:11" s="27" customFormat="1" ht="15.75">
      <c r="A63" s="15">
        <v>4640016936106</v>
      </c>
      <c r="B63" s="92" t="s">
        <v>110</v>
      </c>
      <c r="C63" s="69">
        <v>1700</v>
      </c>
      <c r="D63" s="74">
        <f t="shared" si="8"/>
        <v>1615</v>
      </c>
      <c r="E63" s="74">
        <f t="shared" si="9"/>
        <v>1530</v>
      </c>
      <c r="F63" s="35" t="s">
        <v>111</v>
      </c>
      <c r="G63" s="60" t="s">
        <v>11</v>
      </c>
      <c r="I63" s="26"/>
      <c r="K63" s="28"/>
    </row>
    <row r="64" spans="1:11" s="27" customFormat="1" ht="15.75">
      <c r="A64" s="15">
        <v>4640016936090</v>
      </c>
      <c r="B64" s="92" t="s">
        <v>112</v>
      </c>
      <c r="C64" s="69">
        <v>1700</v>
      </c>
      <c r="D64" s="74">
        <f t="shared" si="8"/>
        <v>1615</v>
      </c>
      <c r="E64" s="74">
        <f t="shared" si="9"/>
        <v>1530</v>
      </c>
      <c r="F64" s="35" t="s">
        <v>113</v>
      </c>
      <c r="G64" s="60" t="s">
        <v>11</v>
      </c>
      <c r="I64" s="26"/>
      <c r="K64" s="28"/>
    </row>
    <row r="65" spans="1:11" s="27" customFormat="1" ht="15">
      <c r="A65" s="15">
        <v>4640016937059</v>
      </c>
      <c r="B65" s="94" t="s">
        <v>114</v>
      </c>
      <c r="C65" s="71">
        <f>C64*O4</f>
        <v>2346</v>
      </c>
      <c r="D65" s="74">
        <f t="shared" si="8"/>
        <v>2228.6999999999998</v>
      </c>
      <c r="E65" s="74">
        <f t="shared" si="9"/>
        <v>2111.4</v>
      </c>
      <c r="F65" s="35" t="s">
        <v>97</v>
      </c>
      <c r="G65" s="31" t="s">
        <v>14</v>
      </c>
      <c r="I65" s="26"/>
      <c r="K65" s="28"/>
    </row>
    <row r="66" spans="1:11" s="27" customFormat="1" ht="15">
      <c r="A66" s="15">
        <v>4640016936076</v>
      </c>
      <c r="B66" s="94" t="s">
        <v>115</v>
      </c>
      <c r="C66" s="71">
        <f>C64*O4</f>
        <v>2346</v>
      </c>
      <c r="D66" s="74">
        <f t="shared" si="8"/>
        <v>2228.6999999999998</v>
      </c>
      <c r="E66" s="74">
        <f t="shared" si="9"/>
        <v>2111.4</v>
      </c>
      <c r="F66" s="35" t="s">
        <v>106</v>
      </c>
      <c r="G66" s="31" t="s">
        <v>14</v>
      </c>
      <c r="I66" s="26"/>
      <c r="K66" s="28"/>
    </row>
    <row r="67" spans="1:11" s="27" customFormat="1" ht="22.5">
      <c r="A67" s="15">
        <v>4640016938537</v>
      </c>
      <c r="B67" s="94" t="s">
        <v>116</v>
      </c>
      <c r="C67" s="71">
        <v>1800</v>
      </c>
      <c r="D67" s="74">
        <f t="shared" si="8"/>
        <v>1710</v>
      </c>
      <c r="E67" s="74">
        <f t="shared" si="9"/>
        <v>1620</v>
      </c>
      <c r="F67" s="35" t="s">
        <v>117</v>
      </c>
      <c r="G67" s="31" t="s">
        <v>14</v>
      </c>
      <c r="I67" s="26"/>
      <c r="K67" s="28"/>
    </row>
    <row r="68" spans="1:11" s="27" customFormat="1" ht="22.5">
      <c r="A68" s="15">
        <v>4640016938377</v>
      </c>
      <c r="B68" s="94" t="s">
        <v>118</v>
      </c>
      <c r="C68" s="71">
        <v>1800</v>
      </c>
      <c r="D68" s="74">
        <f t="shared" si="8"/>
        <v>1710</v>
      </c>
      <c r="E68" s="74">
        <f t="shared" si="9"/>
        <v>1620</v>
      </c>
      <c r="F68" s="35" t="s">
        <v>117</v>
      </c>
      <c r="G68" s="31" t="s">
        <v>14</v>
      </c>
      <c r="I68" s="26"/>
      <c r="K68" s="28"/>
    </row>
    <row r="69" spans="1:11" s="27" customFormat="1" ht="22.5">
      <c r="A69" s="15">
        <v>4640016930869</v>
      </c>
      <c r="B69" s="93" t="s">
        <v>119</v>
      </c>
      <c r="C69" s="71">
        <v>1800</v>
      </c>
      <c r="D69" s="74">
        <f t="shared" si="8"/>
        <v>1710</v>
      </c>
      <c r="E69" s="74">
        <f t="shared" si="9"/>
        <v>1620</v>
      </c>
      <c r="F69" s="35" t="s">
        <v>117</v>
      </c>
      <c r="G69" s="31" t="s">
        <v>14</v>
      </c>
      <c r="I69" s="26"/>
      <c r="K69" s="28"/>
    </row>
    <row r="70" spans="1:11">
      <c r="B70" s="95"/>
      <c r="C70" s="95"/>
      <c r="D70" s="95"/>
      <c r="E70" s="95"/>
      <c r="G70" s="66"/>
      <c r="K70" s="28"/>
    </row>
    <row r="71" spans="1:11" ht="14.25" customHeight="1">
      <c r="A71" s="422" t="s">
        <v>120</v>
      </c>
      <c r="B71" s="422"/>
      <c r="C71" s="422"/>
      <c r="D71" s="422"/>
      <c r="E71" s="422"/>
      <c r="F71" s="422"/>
      <c r="G71" s="422"/>
      <c r="K71" s="28"/>
    </row>
    <row r="72" spans="1:11" ht="15.75">
      <c r="A72" s="15">
        <v>4640016932962</v>
      </c>
      <c r="B72" s="96" t="s">
        <v>121</v>
      </c>
      <c r="C72" s="97">
        <v>2700</v>
      </c>
      <c r="D72" s="98">
        <f>C72*$N$10</f>
        <v>2565</v>
      </c>
      <c r="E72" s="98">
        <f>C72*$M$10</f>
        <v>2430</v>
      </c>
      <c r="F72" s="99" t="s">
        <v>122</v>
      </c>
      <c r="G72" s="60" t="s">
        <v>11</v>
      </c>
      <c r="H72" s="11"/>
      <c r="K72" s="28"/>
    </row>
    <row r="73" spans="1:11" ht="12">
      <c r="B73" s="100"/>
      <c r="C73" s="100"/>
      <c r="D73" s="100"/>
      <c r="E73" s="100"/>
      <c r="F73" s="100"/>
      <c r="K73" s="28"/>
    </row>
  </sheetData>
  <sheetProtection selectLockedCells="1" selectUnlockedCells="1"/>
  <mergeCells count="7">
    <mergeCell ref="A71:G71"/>
    <mergeCell ref="A2:G2"/>
    <mergeCell ref="A3:G3"/>
    <mergeCell ref="A35:G35"/>
    <mergeCell ref="A48:G48"/>
    <mergeCell ref="A52:G52"/>
    <mergeCell ref="A58:G58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IU8"/>
  <sheetViews>
    <sheetView workbookViewId="0">
      <pane ySplit="1" topLeftCell="A2" activePane="bottomLeft" state="frozen"/>
      <selection pane="bottomLeft" activeCell="C4" sqref="C4"/>
    </sheetView>
  </sheetViews>
  <sheetFormatPr defaultColWidth="9" defaultRowHeight="15"/>
  <cols>
    <col min="1" max="1" width="12.42578125" style="1" customWidth="1"/>
    <col min="2" max="2" width="31.5703125" style="2" customWidth="1"/>
    <col min="3" max="3" width="11.42578125" style="2" customWidth="1"/>
    <col min="4" max="4" width="67.7109375" style="3" customWidth="1"/>
    <col min="5" max="5" width="18.5703125" style="4" customWidth="1"/>
    <col min="6" max="6" width="9.5703125" style="1" customWidth="1"/>
    <col min="7" max="10" width="9" style="1" customWidth="1"/>
    <col min="11" max="12" width="8.7109375" style="1" hidden="1" customWidth="1"/>
    <col min="13" max="255" width="9" style="1" customWidth="1"/>
  </cols>
  <sheetData>
    <row r="1" spans="1:12" ht="51.75" customHeight="1">
      <c r="A1" s="7" t="s">
        <v>0</v>
      </c>
      <c r="B1" s="7" t="s">
        <v>1</v>
      </c>
      <c r="C1" s="8" t="s">
        <v>2</v>
      </c>
      <c r="D1" s="10" t="s">
        <v>5</v>
      </c>
      <c r="E1" s="10" t="s">
        <v>6</v>
      </c>
      <c r="F1" s="11"/>
      <c r="G1" s="11"/>
      <c r="H1" s="11"/>
      <c r="I1" s="11"/>
    </row>
    <row r="2" spans="1:12" ht="27" customHeight="1">
      <c r="A2" s="422" t="s">
        <v>854</v>
      </c>
      <c r="B2" s="422"/>
      <c r="C2" s="422"/>
      <c r="D2" s="422"/>
      <c r="E2" s="422"/>
      <c r="F2" s="11"/>
      <c r="G2" s="11"/>
      <c r="H2" s="11"/>
      <c r="I2" s="11"/>
    </row>
    <row r="3" spans="1:12" s="27" customFormat="1" ht="15.75">
      <c r="A3" s="270">
        <v>4640016937097</v>
      </c>
      <c r="B3" s="271" t="s">
        <v>855</v>
      </c>
      <c r="C3" s="272">
        <v>16000</v>
      </c>
      <c r="D3" s="244" t="s">
        <v>856</v>
      </c>
      <c r="E3" s="20" t="s">
        <v>11</v>
      </c>
      <c r="F3" s="14"/>
      <c r="G3" s="14"/>
      <c r="H3" s="14"/>
      <c r="I3" s="14"/>
    </row>
    <row r="4" spans="1:12" s="27" customFormat="1" ht="15.75">
      <c r="A4" s="273">
        <v>4640016937080</v>
      </c>
      <c r="B4" s="274" t="s">
        <v>857</v>
      </c>
      <c r="C4" s="189">
        <v>24000</v>
      </c>
      <c r="D4" s="229" t="s">
        <v>858</v>
      </c>
      <c r="E4" s="60" t="s">
        <v>11</v>
      </c>
      <c r="F4" s="14"/>
      <c r="G4" s="14"/>
      <c r="H4" s="14"/>
      <c r="I4" s="14"/>
    </row>
    <row r="5" spans="1:12" s="27" customFormat="1" ht="15.75">
      <c r="A5" s="273">
        <v>4640016938292</v>
      </c>
      <c r="B5" s="274" t="s">
        <v>859</v>
      </c>
      <c r="C5" s="272">
        <v>33000</v>
      </c>
      <c r="D5" s="244" t="s">
        <v>860</v>
      </c>
      <c r="E5" s="60" t="s">
        <v>11</v>
      </c>
      <c r="F5" s="14"/>
      <c r="G5" s="14"/>
      <c r="H5" s="14"/>
      <c r="I5" s="14"/>
    </row>
    <row r="6" spans="1:12" s="49" customFormat="1" ht="15.75">
      <c r="A6" s="273">
        <v>4640016937103</v>
      </c>
      <c r="B6" s="274" t="s">
        <v>861</v>
      </c>
      <c r="C6" s="189">
        <v>20000</v>
      </c>
      <c r="D6" s="229" t="s">
        <v>862</v>
      </c>
      <c r="E6" s="60" t="s">
        <v>11</v>
      </c>
      <c r="F6" s="14"/>
      <c r="G6" s="14"/>
      <c r="H6" s="48"/>
      <c r="I6" s="14"/>
      <c r="K6" s="27">
        <v>0.9</v>
      </c>
      <c r="L6" s="27">
        <v>0.95</v>
      </c>
    </row>
    <row r="7" spans="1:12" s="27" customFormat="1" ht="15.75">
      <c r="A7" s="273">
        <v>4640016937653</v>
      </c>
      <c r="B7" s="274" t="s">
        <v>863</v>
      </c>
      <c r="C7" s="275">
        <v>26000</v>
      </c>
      <c r="D7" s="229" t="s">
        <v>864</v>
      </c>
      <c r="E7" s="60" t="s">
        <v>11</v>
      </c>
      <c r="F7" s="14"/>
      <c r="G7" s="14"/>
      <c r="H7" s="14"/>
      <c r="I7" s="14"/>
    </row>
    <row r="8" spans="1:12" s="49" customFormat="1" ht="15.75">
      <c r="A8" s="273">
        <v>4640016938308</v>
      </c>
      <c r="B8" s="274" t="s">
        <v>865</v>
      </c>
      <c r="C8" s="189">
        <v>37000</v>
      </c>
      <c r="D8" s="229" t="s">
        <v>866</v>
      </c>
      <c r="E8" s="60" t="s">
        <v>11</v>
      </c>
      <c r="F8" s="14"/>
      <c r="G8" s="14"/>
      <c r="H8" s="48"/>
      <c r="I8" s="14"/>
      <c r="K8" s="27">
        <v>0.9</v>
      </c>
      <c r="L8" s="27">
        <v>0.95</v>
      </c>
    </row>
  </sheetData>
  <sheetProtection selectLockedCells="1" selectUnlockedCells="1"/>
  <mergeCells count="1">
    <mergeCell ref="A2:E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21"/>
  </sheetPr>
  <dimension ref="A1:N77"/>
  <sheetViews>
    <sheetView workbookViewId="0">
      <pane ySplit="2" topLeftCell="A3" activePane="bottomLeft" state="frozen"/>
      <selection pane="bottomLeft"/>
    </sheetView>
  </sheetViews>
  <sheetFormatPr defaultColWidth="9" defaultRowHeight="13.5"/>
  <cols>
    <col min="1" max="1" width="12.140625" style="1" customWidth="1"/>
    <col min="2" max="2" width="31.5703125" style="2" customWidth="1"/>
    <col min="3" max="3" width="11.42578125" style="2" customWidth="1"/>
    <col min="4" max="4" width="17.5703125" style="2" customWidth="1"/>
    <col min="5" max="5" width="17.140625" style="2" customWidth="1"/>
    <col min="6" max="6" width="67.7109375" style="3" customWidth="1"/>
    <col min="7" max="7" width="18.5703125" style="4" customWidth="1"/>
    <col min="8" max="8" width="9.5703125" style="1" customWidth="1"/>
    <col min="9" max="9" width="9" style="1" customWidth="1"/>
    <col min="10" max="10" width="8.7109375" style="1" hidden="1" customWidth="1"/>
    <col min="11" max="12" width="9" style="1" customWidth="1"/>
    <col min="13" max="14" width="8.7109375" style="1" hidden="1" customWidth="1"/>
    <col min="15" max="16384" width="9" style="1"/>
  </cols>
  <sheetData>
    <row r="1" spans="1:11" ht="51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1"/>
      <c r="J1" s="11"/>
      <c r="K1" s="11"/>
    </row>
    <row r="2" spans="1:11" ht="28.5" customHeight="1">
      <c r="A2" s="423" t="s">
        <v>7</v>
      </c>
      <c r="B2" s="423"/>
      <c r="C2" s="423"/>
      <c r="D2" s="423"/>
      <c r="E2" s="423"/>
      <c r="F2" s="423"/>
      <c r="G2" s="423"/>
      <c r="H2" s="11"/>
      <c r="I2" s="11"/>
      <c r="J2" s="11">
        <v>1.38</v>
      </c>
      <c r="K2" s="11"/>
    </row>
    <row r="3" spans="1:11" ht="15" customHeight="1">
      <c r="A3" s="431" t="s">
        <v>867</v>
      </c>
      <c r="B3" s="431"/>
      <c r="C3" s="431"/>
      <c r="D3" s="431"/>
      <c r="E3" s="431"/>
      <c r="F3" s="431"/>
      <c r="G3" s="431"/>
      <c r="H3" s="11"/>
      <c r="I3" s="11"/>
      <c r="J3" s="11"/>
      <c r="K3" s="11"/>
    </row>
    <row r="4" spans="1:11" s="27" customFormat="1" ht="15.75">
      <c r="A4" s="101">
        <v>4640016934614</v>
      </c>
      <c r="B4" s="161" t="s">
        <v>868</v>
      </c>
      <c r="C4" s="189">
        <v>2450</v>
      </c>
      <c r="D4" s="74">
        <f t="shared" ref="D4:D19" si="0">C4*$N$26</f>
        <v>2327.5</v>
      </c>
      <c r="E4" s="74">
        <f t="shared" ref="E4:E19" si="1">C4*$M$26</f>
        <v>2205</v>
      </c>
      <c r="F4" s="184" t="s">
        <v>869</v>
      </c>
      <c r="G4" s="60" t="s">
        <v>11</v>
      </c>
      <c r="H4" s="14"/>
      <c r="I4" s="26"/>
      <c r="J4" s="14"/>
      <c r="K4" s="14"/>
    </row>
    <row r="5" spans="1:11" s="27" customFormat="1" ht="15.75">
      <c r="A5" s="101">
        <v>4640016935383</v>
      </c>
      <c r="B5" s="161" t="s">
        <v>870</v>
      </c>
      <c r="C5" s="189">
        <v>2450</v>
      </c>
      <c r="D5" s="74">
        <f t="shared" si="0"/>
        <v>2327.5</v>
      </c>
      <c r="E5" s="74">
        <f t="shared" si="1"/>
        <v>2205</v>
      </c>
      <c r="F5" s="184" t="s">
        <v>869</v>
      </c>
      <c r="G5" s="60" t="s">
        <v>11</v>
      </c>
      <c r="H5" s="14"/>
      <c r="I5" s="26"/>
      <c r="J5" s="14"/>
      <c r="K5" s="14"/>
    </row>
    <row r="6" spans="1:11" s="27" customFormat="1" ht="15">
      <c r="A6" s="101">
        <v>4640016935376</v>
      </c>
      <c r="B6" s="172" t="s">
        <v>871</v>
      </c>
      <c r="C6" s="192">
        <f>C5*J2</f>
        <v>3380.9999999999995</v>
      </c>
      <c r="D6" s="74">
        <f t="shared" si="0"/>
        <v>3211.9499999999994</v>
      </c>
      <c r="E6" s="74">
        <f t="shared" si="1"/>
        <v>3042.8999999999996</v>
      </c>
      <c r="F6" s="184" t="s">
        <v>27</v>
      </c>
      <c r="G6" s="31" t="s">
        <v>14</v>
      </c>
      <c r="H6" s="14"/>
      <c r="I6" s="26"/>
      <c r="J6" s="14"/>
      <c r="K6" s="14"/>
    </row>
    <row r="7" spans="1:11" s="27" customFormat="1" ht="15.75">
      <c r="A7" s="101">
        <v>4640016935406</v>
      </c>
      <c r="B7" s="161" t="s">
        <v>872</v>
      </c>
      <c r="C7" s="189">
        <v>2450</v>
      </c>
      <c r="D7" s="74">
        <f t="shared" si="0"/>
        <v>2327.5</v>
      </c>
      <c r="E7" s="74">
        <f t="shared" si="1"/>
        <v>2205</v>
      </c>
      <c r="F7" s="184" t="s">
        <v>869</v>
      </c>
      <c r="G7" s="60" t="s">
        <v>11</v>
      </c>
      <c r="H7" s="14"/>
      <c r="I7" s="26"/>
      <c r="J7" s="14"/>
      <c r="K7" s="14"/>
    </row>
    <row r="8" spans="1:11" s="27" customFormat="1" ht="15">
      <c r="A8" s="101">
        <v>4640016935390</v>
      </c>
      <c r="B8" s="172" t="s">
        <v>873</v>
      </c>
      <c r="C8" s="192">
        <f>C7*J2</f>
        <v>3380.9999999999995</v>
      </c>
      <c r="D8" s="74">
        <f t="shared" si="0"/>
        <v>3211.9499999999994</v>
      </c>
      <c r="E8" s="74">
        <f t="shared" si="1"/>
        <v>3042.8999999999996</v>
      </c>
      <c r="F8" s="184" t="s">
        <v>27</v>
      </c>
      <c r="G8" s="31" t="s">
        <v>14</v>
      </c>
      <c r="H8" s="14"/>
      <c r="I8" s="26"/>
      <c r="J8" s="14"/>
      <c r="K8" s="14"/>
    </row>
    <row r="9" spans="1:11" s="27" customFormat="1" ht="15.75">
      <c r="A9" s="101">
        <v>4640016935369</v>
      </c>
      <c r="B9" s="161" t="s">
        <v>874</v>
      </c>
      <c r="C9" s="189">
        <v>2450</v>
      </c>
      <c r="D9" s="74">
        <f t="shared" si="0"/>
        <v>2327.5</v>
      </c>
      <c r="E9" s="74">
        <f t="shared" si="1"/>
        <v>2205</v>
      </c>
      <c r="F9" s="184" t="s">
        <v>875</v>
      </c>
      <c r="G9" s="60" t="s">
        <v>11</v>
      </c>
      <c r="H9" s="14"/>
      <c r="I9" s="26"/>
      <c r="J9" s="14"/>
      <c r="K9" s="14"/>
    </row>
    <row r="10" spans="1:11" s="27" customFormat="1" ht="15.75">
      <c r="A10" s="101">
        <v>4640016935352</v>
      </c>
      <c r="B10" s="161" t="s">
        <v>876</v>
      </c>
      <c r="C10" s="189">
        <v>2450</v>
      </c>
      <c r="D10" s="74">
        <f t="shared" si="0"/>
        <v>2327.5</v>
      </c>
      <c r="E10" s="74">
        <f t="shared" si="1"/>
        <v>2205</v>
      </c>
      <c r="F10" s="184" t="s">
        <v>875</v>
      </c>
      <c r="G10" s="60" t="s">
        <v>11</v>
      </c>
      <c r="H10" s="14"/>
      <c r="I10" s="26"/>
      <c r="J10" s="14"/>
      <c r="K10" s="14"/>
    </row>
    <row r="11" spans="1:11" s="27" customFormat="1" ht="15.75">
      <c r="A11" s="101">
        <v>4640016938179</v>
      </c>
      <c r="B11" s="161" t="s">
        <v>877</v>
      </c>
      <c r="C11" s="189">
        <v>2450</v>
      </c>
      <c r="D11" s="74">
        <f t="shared" si="0"/>
        <v>2327.5</v>
      </c>
      <c r="E11" s="74">
        <f t="shared" si="1"/>
        <v>2205</v>
      </c>
      <c r="F11" s="184" t="s">
        <v>869</v>
      </c>
      <c r="G11" s="60" t="s">
        <v>11</v>
      </c>
      <c r="H11" s="14"/>
      <c r="I11" s="26"/>
      <c r="J11" s="14"/>
      <c r="K11" s="14"/>
    </row>
    <row r="12" spans="1:11" s="27" customFormat="1" ht="15.75">
      <c r="A12" s="101">
        <v>4640016935420</v>
      </c>
      <c r="B12" s="161" t="s">
        <v>878</v>
      </c>
      <c r="C12" s="189">
        <v>2200</v>
      </c>
      <c r="D12" s="74">
        <f t="shared" si="0"/>
        <v>2090</v>
      </c>
      <c r="E12" s="74">
        <f t="shared" si="1"/>
        <v>1980</v>
      </c>
      <c r="F12" s="184" t="s">
        <v>879</v>
      </c>
      <c r="G12" s="60" t="s">
        <v>11</v>
      </c>
      <c r="H12" s="14"/>
      <c r="I12" s="26"/>
      <c r="J12" s="14"/>
      <c r="K12" s="14"/>
    </row>
    <row r="13" spans="1:11" s="27" customFormat="1" ht="15.75">
      <c r="A13" s="101">
        <v>4640016935437</v>
      </c>
      <c r="B13" s="161" t="s">
        <v>880</v>
      </c>
      <c r="C13" s="189">
        <v>2200</v>
      </c>
      <c r="D13" s="74">
        <f t="shared" si="0"/>
        <v>2090</v>
      </c>
      <c r="E13" s="74">
        <f t="shared" si="1"/>
        <v>1980</v>
      </c>
      <c r="F13" s="184" t="s">
        <v>879</v>
      </c>
      <c r="G13" s="60" t="s">
        <v>11</v>
      </c>
      <c r="H13" s="14"/>
      <c r="I13" s="26"/>
      <c r="J13" s="14"/>
      <c r="K13" s="14"/>
    </row>
    <row r="14" spans="1:11" s="27" customFormat="1" ht="15.75">
      <c r="A14" s="101">
        <v>4640016935413</v>
      </c>
      <c r="B14" s="161" t="s">
        <v>881</v>
      </c>
      <c r="C14" s="189">
        <v>2200</v>
      </c>
      <c r="D14" s="74">
        <f t="shared" si="0"/>
        <v>2090</v>
      </c>
      <c r="E14" s="74">
        <f t="shared" si="1"/>
        <v>1980</v>
      </c>
      <c r="F14" s="184" t="s">
        <v>882</v>
      </c>
      <c r="G14" s="60" t="s">
        <v>11</v>
      </c>
      <c r="H14" s="14"/>
      <c r="I14" s="26"/>
      <c r="J14" s="14"/>
      <c r="K14" s="14"/>
    </row>
    <row r="15" spans="1:11" s="27" customFormat="1" ht="15.75">
      <c r="A15" s="101">
        <v>4640016936335</v>
      </c>
      <c r="B15" s="161" t="s">
        <v>883</v>
      </c>
      <c r="C15" s="189">
        <v>2200</v>
      </c>
      <c r="D15" s="74">
        <f t="shared" si="0"/>
        <v>2090</v>
      </c>
      <c r="E15" s="74">
        <f t="shared" si="1"/>
        <v>1980</v>
      </c>
      <c r="F15" s="184" t="s">
        <v>882</v>
      </c>
      <c r="G15" s="60" t="s">
        <v>11</v>
      </c>
      <c r="H15" s="14"/>
      <c r="I15" s="26"/>
      <c r="J15" s="14"/>
      <c r="K15" s="14"/>
    </row>
    <row r="16" spans="1:11" s="27" customFormat="1" ht="15.75">
      <c r="A16" s="101">
        <v>4640016935468</v>
      </c>
      <c r="B16" s="161" t="s">
        <v>884</v>
      </c>
      <c r="C16" s="189">
        <v>1900</v>
      </c>
      <c r="D16" s="74">
        <f t="shared" si="0"/>
        <v>1805</v>
      </c>
      <c r="E16" s="74">
        <f t="shared" si="1"/>
        <v>1710</v>
      </c>
      <c r="F16" s="184" t="s">
        <v>885</v>
      </c>
      <c r="G16" s="60" t="s">
        <v>11</v>
      </c>
      <c r="H16" s="14"/>
      <c r="I16" s="26"/>
      <c r="J16" s="14"/>
      <c r="K16" s="14"/>
    </row>
    <row r="17" spans="1:14" s="27" customFormat="1" ht="15.75">
      <c r="A17" s="101">
        <v>4640016935475</v>
      </c>
      <c r="B17" s="161" t="s">
        <v>886</v>
      </c>
      <c r="C17" s="189">
        <v>1900</v>
      </c>
      <c r="D17" s="74">
        <f t="shared" si="0"/>
        <v>1805</v>
      </c>
      <c r="E17" s="74">
        <f t="shared" si="1"/>
        <v>1710</v>
      </c>
      <c r="F17" s="184" t="s">
        <v>885</v>
      </c>
      <c r="G17" s="60" t="s">
        <v>11</v>
      </c>
      <c r="H17" s="14"/>
      <c r="I17" s="26"/>
      <c r="J17" s="14"/>
      <c r="K17" s="14"/>
    </row>
    <row r="18" spans="1:14" s="27" customFormat="1" ht="15.75">
      <c r="A18" s="101">
        <v>4640016935444</v>
      </c>
      <c r="B18" s="161" t="s">
        <v>887</v>
      </c>
      <c r="C18" s="189">
        <v>1900</v>
      </c>
      <c r="D18" s="74">
        <f t="shared" si="0"/>
        <v>1805</v>
      </c>
      <c r="E18" s="74">
        <f t="shared" si="1"/>
        <v>1710</v>
      </c>
      <c r="F18" s="184" t="s">
        <v>888</v>
      </c>
      <c r="G18" s="60" t="s">
        <v>11</v>
      </c>
      <c r="H18" s="14"/>
      <c r="I18" s="26"/>
      <c r="J18" s="14"/>
      <c r="K18" s="14"/>
    </row>
    <row r="19" spans="1:14" s="27" customFormat="1" ht="15.75">
      <c r="A19" s="101">
        <v>4640016935451</v>
      </c>
      <c r="B19" s="161" t="s">
        <v>889</v>
      </c>
      <c r="C19" s="189">
        <v>1900</v>
      </c>
      <c r="D19" s="74">
        <f t="shared" si="0"/>
        <v>1805</v>
      </c>
      <c r="E19" s="74">
        <f t="shared" si="1"/>
        <v>1710</v>
      </c>
      <c r="F19" s="184" t="s">
        <v>888</v>
      </c>
      <c r="G19" s="60" t="s">
        <v>11</v>
      </c>
      <c r="H19" s="14"/>
      <c r="I19" s="26"/>
      <c r="J19" s="14"/>
      <c r="K19" s="14"/>
    </row>
    <row r="20" spans="1:14" s="27" customFormat="1" ht="15">
      <c r="B20" s="185"/>
      <c r="C20" s="276"/>
      <c r="D20" s="256"/>
      <c r="E20" s="256"/>
      <c r="F20" s="277"/>
      <c r="G20" s="278"/>
      <c r="H20" s="14"/>
      <c r="I20" s="26"/>
      <c r="J20" s="14"/>
      <c r="K20" s="14"/>
    </row>
    <row r="21" spans="1:14" ht="15" customHeight="1">
      <c r="A21" s="422" t="s">
        <v>890</v>
      </c>
      <c r="B21" s="422"/>
      <c r="C21" s="422"/>
      <c r="D21" s="422"/>
      <c r="E21" s="422"/>
      <c r="F21" s="422"/>
      <c r="G21" s="422"/>
      <c r="H21" s="11"/>
      <c r="I21" s="26"/>
      <c r="J21" s="11"/>
      <c r="K21" s="11"/>
    </row>
    <row r="22" spans="1:14" s="49" customFormat="1" ht="15.75">
      <c r="A22" s="101">
        <v>4640016935505</v>
      </c>
      <c r="B22" s="161" t="s">
        <v>891</v>
      </c>
      <c r="C22" s="189">
        <v>2450</v>
      </c>
      <c r="D22" s="74">
        <f t="shared" ref="D22:D35" si="2">C22*$N$26</f>
        <v>2327.5</v>
      </c>
      <c r="E22" s="74">
        <f t="shared" ref="E22:E35" si="3">C22*$M$26</f>
        <v>2205</v>
      </c>
      <c r="F22" s="184" t="s">
        <v>892</v>
      </c>
      <c r="G22" s="60" t="s">
        <v>11</v>
      </c>
      <c r="H22" s="47"/>
      <c r="I22" s="26"/>
      <c r="J22" s="48"/>
      <c r="K22" s="14"/>
    </row>
    <row r="23" spans="1:14" s="49" customFormat="1" ht="15.75">
      <c r="A23" s="101">
        <v>4640016935512</v>
      </c>
      <c r="B23" s="161" t="s">
        <v>893</v>
      </c>
      <c r="C23" s="189">
        <v>2450</v>
      </c>
      <c r="D23" s="74">
        <f t="shared" si="2"/>
        <v>2327.5</v>
      </c>
      <c r="E23" s="74">
        <f t="shared" si="3"/>
        <v>2205</v>
      </c>
      <c r="F23" s="184" t="s">
        <v>892</v>
      </c>
      <c r="G23" s="60" t="s">
        <v>11</v>
      </c>
      <c r="H23" s="47"/>
      <c r="I23" s="26"/>
      <c r="J23" s="48"/>
      <c r="K23" s="14"/>
    </row>
    <row r="24" spans="1:14" s="49" customFormat="1" ht="15.75">
      <c r="A24" s="101">
        <v>4640016935499</v>
      </c>
      <c r="B24" s="161" t="s">
        <v>894</v>
      </c>
      <c r="C24" s="189">
        <v>2450</v>
      </c>
      <c r="D24" s="74">
        <f t="shared" si="2"/>
        <v>2327.5</v>
      </c>
      <c r="E24" s="74">
        <f t="shared" si="3"/>
        <v>2205</v>
      </c>
      <c r="F24" s="184" t="s">
        <v>895</v>
      </c>
      <c r="G24" s="60" t="s">
        <v>11</v>
      </c>
      <c r="H24" s="47"/>
      <c r="I24" s="26"/>
      <c r="J24" s="48"/>
      <c r="K24" s="14"/>
    </row>
    <row r="25" spans="1:14" s="49" customFormat="1" ht="15.75">
      <c r="A25" s="101">
        <v>4640016935482</v>
      </c>
      <c r="B25" s="161" t="s">
        <v>896</v>
      </c>
      <c r="C25" s="189">
        <v>2450</v>
      </c>
      <c r="D25" s="74">
        <f t="shared" si="2"/>
        <v>2327.5</v>
      </c>
      <c r="E25" s="74">
        <f t="shared" si="3"/>
        <v>2205</v>
      </c>
      <c r="F25" s="184" t="s">
        <v>895</v>
      </c>
      <c r="G25" s="60" t="s">
        <v>11</v>
      </c>
      <c r="H25" s="47"/>
      <c r="I25" s="26"/>
      <c r="J25" s="48"/>
      <c r="K25" s="14"/>
    </row>
    <row r="26" spans="1:14" s="49" customFormat="1" ht="15.75">
      <c r="A26" s="101">
        <v>4640016935543</v>
      </c>
      <c r="B26" s="161" t="s">
        <v>897</v>
      </c>
      <c r="C26" s="189">
        <v>2450</v>
      </c>
      <c r="D26" s="74">
        <f t="shared" si="2"/>
        <v>2327.5</v>
      </c>
      <c r="E26" s="74">
        <f t="shared" si="3"/>
        <v>2205</v>
      </c>
      <c r="F26" s="184" t="s">
        <v>892</v>
      </c>
      <c r="G26" s="60" t="s">
        <v>11</v>
      </c>
      <c r="H26" s="47"/>
      <c r="I26" s="26"/>
      <c r="J26" s="48"/>
      <c r="K26" s="14"/>
      <c r="L26" s="27"/>
      <c r="M26" s="27">
        <v>0.9</v>
      </c>
      <c r="N26" s="27">
        <v>0.95</v>
      </c>
    </row>
    <row r="27" spans="1:14" s="49" customFormat="1" ht="15.75">
      <c r="A27" s="101">
        <v>4640016935550</v>
      </c>
      <c r="B27" s="161" t="s">
        <v>898</v>
      </c>
      <c r="C27" s="189">
        <v>2450</v>
      </c>
      <c r="D27" s="74">
        <f t="shared" si="2"/>
        <v>2327.5</v>
      </c>
      <c r="E27" s="74">
        <f t="shared" si="3"/>
        <v>2205</v>
      </c>
      <c r="F27" s="184" t="s">
        <v>892</v>
      </c>
      <c r="G27" s="60" t="s">
        <v>11</v>
      </c>
      <c r="H27" s="47"/>
      <c r="I27" s="26"/>
      <c r="J27" s="48"/>
      <c r="K27" s="14"/>
      <c r="M27" s="27"/>
      <c r="N27" s="27"/>
    </row>
    <row r="28" spans="1:14" ht="15.75">
      <c r="A28" s="101">
        <v>4640016935529</v>
      </c>
      <c r="B28" s="161" t="s">
        <v>899</v>
      </c>
      <c r="C28" s="279">
        <v>2450</v>
      </c>
      <c r="D28" s="74">
        <f t="shared" si="2"/>
        <v>2327.5</v>
      </c>
      <c r="E28" s="74">
        <f t="shared" si="3"/>
        <v>2205</v>
      </c>
      <c r="F28" s="184" t="s">
        <v>895</v>
      </c>
      <c r="G28" s="60" t="s">
        <v>11</v>
      </c>
      <c r="I28" s="26"/>
    </row>
    <row r="29" spans="1:14" ht="15.75">
      <c r="A29" s="101">
        <v>4640016935536</v>
      </c>
      <c r="B29" s="161" t="s">
        <v>900</v>
      </c>
      <c r="C29" s="279">
        <v>2450</v>
      </c>
      <c r="D29" s="74">
        <f t="shared" si="2"/>
        <v>2327.5</v>
      </c>
      <c r="E29" s="74">
        <f t="shared" si="3"/>
        <v>2205</v>
      </c>
      <c r="F29" s="184" t="s">
        <v>895</v>
      </c>
      <c r="G29" s="60" t="s">
        <v>11</v>
      </c>
      <c r="I29" s="26"/>
    </row>
    <row r="30" spans="1:14" ht="15.75">
      <c r="A30" s="101">
        <v>4640016938155</v>
      </c>
      <c r="B30" s="161" t="s">
        <v>901</v>
      </c>
      <c r="C30" s="279">
        <v>2500</v>
      </c>
      <c r="D30" s="74">
        <f t="shared" si="2"/>
        <v>2375</v>
      </c>
      <c r="E30" s="74">
        <f t="shared" si="3"/>
        <v>2250</v>
      </c>
      <c r="F30" s="184" t="s">
        <v>902</v>
      </c>
      <c r="G30" s="60" t="s">
        <v>11</v>
      </c>
      <c r="I30" s="26"/>
    </row>
    <row r="31" spans="1:14" ht="15">
      <c r="A31" s="101">
        <v>4640016936328</v>
      </c>
      <c r="B31" s="172" t="s">
        <v>903</v>
      </c>
      <c r="C31" s="209">
        <f>C30*J2</f>
        <v>3449.9999999999995</v>
      </c>
      <c r="D31" s="74">
        <f t="shared" si="2"/>
        <v>3277.4999999999995</v>
      </c>
      <c r="E31" s="74">
        <f t="shared" si="3"/>
        <v>3104.9999999999995</v>
      </c>
      <c r="F31" s="184" t="s">
        <v>902</v>
      </c>
      <c r="G31" s="31" t="s">
        <v>14</v>
      </c>
      <c r="I31" s="26"/>
    </row>
    <row r="32" spans="1:14" ht="15.75">
      <c r="A32" s="101">
        <v>4640016935598</v>
      </c>
      <c r="B32" s="161" t="s">
        <v>904</v>
      </c>
      <c r="C32" s="279">
        <v>2700</v>
      </c>
      <c r="D32" s="74">
        <f t="shared" si="2"/>
        <v>2565</v>
      </c>
      <c r="E32" s="74">
        <f t="shared" si="3"/>
        <v>2430</v>
      </c>
      <c r="F32" s="184" t="s">
        <v>902</v>
      </c>
      <c r="G32" s="60" t="s">
        <v>11</v>
      </c>
      <c r="I32" s="26"/>
    </row>
    <row r="33" spans="1:11" ht="15.75">
      <c r="A33" s="101">
        <v>4640016935581</v>
      </c>
      <c r="B33" s="161" t="s">
        <v>905</v>
      </c>
      <c r="C33" s="279">
        <v>2700</v>
      </c>
      <c r="D33" s="74">
        <f t="shared" si="2"/>
        <v>2565</v>
      </c>
      <c r="E33" s="74">
        <f t="shared" si="3"/>
        <v>2430</v>
      </c>
      <c r="F33" s="184" t="s">
        <v>902</v>
      </c>
      <c r="G33" s="60" t="s">
        <v>11</v>
      </c>
      <c r="I33" s="26"/>
    </row>
    <row r="34" spans="1:11" ht="15.75">
      <c r="A34" s="101">
        <v>4640016935567</v>
      </c>
      <c r="B34" s="161" t="s">
        <v>906</v>
      </c>
      <c r="C34" s="279">
        <v>2700</v>
      </c>
      <c r="D34" s="74">
        <f t="shared" si="2"/>
        <v>2565</v>
      </c>
      <c r="E34" s="74">
        <f t="shared" si="3"/>
        <v>2430</v>
      </c>
      <c r="F34" s="184" t="s">
        <v>907</v>
      </c>
      <c r="G34" s="60" t="s">
        <v>11</v>
      </c>
      <c r="I34" s="26"/>
    </row>
    <row r="35" spans="1:11" ht="15.75">
      <c r="A35" s="101">
        <v>4640016935574</v>
      </c>
      <c r="B35" s="161" t="s">
        <v>908</v>
      </c>
      <c r="C35" s="279">
        <v>2700</v>
      </c>
      <c r="D35" s="74">
        <f t="shared" si="2"/>
        <v>2565</v>
      </c>
      <c r="E35" s="74">
        <f t="shared" si="3"/>
        <v>2430</v>
      </c>
      <c r="F35" s="184" t="s">
        <v>907</v>
      </c>
      <c r="G35" s="60" t="s">
        <v>11</v>
      </c>
      <c r="I35" s="26"/>
    </row>
    <row r="36" spans="1:11" ht="15">
      <c r="B36" s="280"/>
      <c r="C36" s="281"/>
      <c r="D36" s="256"/>
      <c r="E36" s="256"/>
      <c r="F36" s="277"/>
      <c r="G36" s="278"/>
      <c r="H36" s="81"/>
      <c r="I36" s="26"/>
    </row>
    <row r="37" spans="1:11" ht="15" customHeight="1">
      <c r="A37" s="422" t="s">
        <v>909</v>
      </c>
      <c r="B37" s="422"/>
      <c r="C37" s="422"/>
      <c r="D37" s="422"/>
      <c r="E37" s="422"/>
      <c r="F37" s="422"/>
      <c r="G37" s="422"/>
      <c r="H37" s="11"/>
      <c r="I37" s="26"/>
      <c r="J37" s="11"/>
      <c r="K37" s="11"/>
    </row>
    <row r="38" spans="1:11" ht="15.75">
      <c r="A38" s="101">
        <v>4640016935604</v>
      </c>
      <c r="B38" s="161" t="s">
        <v>910</v>
      </c>
      <c r="C38" s="279">
        <v>1990</v>
      </c>
      <c r="D38" s="74">
        <f t="shared" ref="D38:D45" si="4">C38*$N$26</f>
        <v>1890.5</v>
      </c>
      <c r="E38" s="74">
        <f t="shared" ref="E38:E45" si="5">C38*$M$26</f>
        <v>1791</v>
      </c>
      <c r="F38" s="184" t="s">
        <v>911</v>
      </c>
      <c r="G38" s="60" t="s">
        <v>11</v>
      </c>
      <c r="I38" s="26"/>
    </row>
    <row r="39" spans="1:11" ht="15.75">
      <c r="A39" s="101">
        <v>4640016935628</v>
      </c>
      <c r="B39" s="161" t="s">
        <v>912</v>
      </c>
      <c r="C39" s="279">
        <v>1990</v>
      </c>
      <c r="D39" s="74">
        <f t="shared" si="4"/>
        <v>1890.5</v>
      </c>
      <c r="E39" s="74">
        <f t="shared" si="5"/>
        <v>1791</v>
      </c>
      <c r="F39" s="184" t="s">
        <v>911</v>
      </c>
      <c r="G39" s="60" t="s">
        <v>11</v>
      </c>
      <c r="I39" s="26"/>
    </row>
    <row r="40" spans="1:11" ht="15.75">
      <c r="A40" s="101">
        <v>4640016935611</v>
      </c>
      <c r="B40" s="161" t="s">
        <v>913</v>
      </c>
      <c r="C40" s="279">
        <v>1990</v>
      </c>
      <c r="D40" s="74">
        <f t="shared" si="4"/>
        <v>1890.5</v>
      </c>
      <c r="E40" s="74">
        <f t="shared" si="5"/>
        <v>1791</v>
      </c>
      <c r="F40" s="184" t="s">
        <v>911</v>
      </c>
      <c r="G40" s="60" t="s">
        <v>11</v>
      </c>
      <c r="I40" s="26"/>
    </row>
    <row r="41" spans="1:11" ht="15.75">
      <c r="A41" s="101">
        <v>4640016935680</v>
      </c>
      <c r="B41" s="161" t="s">
        <v>914</v>
      </c>
      <c r="C41" s="279">
        <v>1990</v>
      </c>
      <c r="D41" s="74">
        <f t="shared" si="4"/>
        <v>1890.5</v>
      </c>
      <c r="E41" s="74">
        <f t="shared" si="5"/>
        <v>1791</v>
      </c>
      <c r="F41" s="184" t="s">
        <v>915</v>
      </c>
      <c r="G41" s="60" t="s">
        <v>11</v>
      </c>
      <c r="I41" s="26"/>
    </row>
    <row r="42" spans="1:11" ht="15">
      <c r="A42" s="101">
        <v>4640016935673</v>
      </c>
      <c r="B42" s="172" t="s">
        <v>916</v>
      </c>
      <c r="C42" s="209">
        <f>C41*J2</f>
        <v>2746.2</v>
      </c>
      <c r="D42" s="74">
        <f t="shared" si="4"/>
        <v>2608.89</v>
      </c>
      <c r="E42" s="74">
        <f t="shared" si="5"/>
        <v>2471.58</v>
      </c>
      <c r="F42" s="128" t="s">
        <v>13</v>
      </c>
      <c r="G42" s="31" t="s">
        <v>14</v>
      </c>
      <c r="I42" s="26"/>
    </row>
    <row r="43" spans="1:11" ht="15.75">
      <c r="A43" s="101">
        <v>4640016935710</v>
      </c>
      <c r="B43" s="161" t="s">
        <v>917</v>
      </c>
      <c r="C43" s="279">
        <v>1990</v>
      </c>
      <c r="D43" s="74">
        <f t="shared" si="4"/>
        <v>1890.5</v>
      </c>
      <c r="E43" s="74">
        <f t="shared" si="5"/>
        <v>1791</v>
      </c>
      <c r="F43" s="184" t="s">
        <v>915</v>
      </c>
      <c r="G43" s="60" t="s">
        <v>11</v>
      </c>
      <c r="I43" s="26"/>
    </row>
    <row r="44" spans="1:11" ht="15">
      <c r="A44" s="101">
        <v>4640016935703</v>
      </c>
      <c r="B44" s="172" t="s">
        <v>918</v>
      </c>
      <c r="C44" s="209">
        <f>C41*J2</f>
        <v>2746.2</v>
      </c>
      <c r="D44" s="74">
        <f t="shared" si="4"/>
        <v>2608.89</v>
      </c>
      <c r="E44" s="74">
        <f t="shared" si="5"/>
        <v>2471.58</v>
      </c>
      <c r="F44" s="128" t="s">
        <v>13</v>
      </c>
      <c r="G44" s="31" t="s">
        <v>14</v>
      </c>
      <c r="I44" s="26"/>
    </row>
    <row r="45" spans="1:11" ht="15.75">
      <c r="A45" s="101">
        <v>4640016935697</v>
      </c>
      <c r="B45" s="161" t="s">
        <v>919</v>
      </c>
      <c r="C45" s="279">
        <v>1990</v>
      </c>
      <c r="D45" s="74">
        <f t="shared" si="4"/>
        <v>1890.5</v>
      </c>
      <c r="E45" s="74">
        <f t="shared" si="5"/>
        <v>1791</v>
      </c>
      <c r="F45" s="184" t="s">
        <v>915</v>
      </c>
      <c r="G45" s="60" t="s">
        <v>11</v>
      </c>
      <c r="I45" s="26"/>
    </row>
    <row r="47" spans="1:11" ht="14.25" customHeight="1">
      <c r="A47" s="422" t="s">
        <v>120</v>
      </c>
      <c r="B47" s="422"/>
      <c r="C47" s="422"/>
      <c r="D47" s="422"/>
      <c r="E47" s="422"/>
      <c r="F47" s="422"/>
      <c r="G47" s="422"/>
    </row>
    <row r="48" spans="1:11" ht="15.75">
      <c r="A48" s="101">
        <v>4640016932962</v>
      </c>
      <c r="B48" s="161" t="s">
        <v>121</v>
      </c>
      <c r="C48" s="97">
        <v>2700</v>
      </c>
      <c r="D48" s="98">
        <f>C48*$N$26</f>
        <v>2565</v>
      </c>
      <c r="E48" s="98">
        <f>C48*$M$26</f>
        <v>2430</v>
      </c>
      <c r="F48" s="99" t="s">
        <v>920</v>
      </c>
      <c r="G48" s="60" t="s">
        <v>11</v>
      </c>
      <c r="H48" s="11"/>
    </row>
    <row r="63" ht="15" customHeight="1"/>
    <row r="70" ht="15" customHeight="1"/>
    <row r="77" ht="15" customHeight="1"/>
  </sheetData>
  <sheetProtection selectLockedCells="1" selectUnlockedCells="1"/>
  <mergeCells count="5">
    <mergeCell ref="A2:G2"/>
    <mergeCell ref="A3:G3"/>
    <mergeCell ref="A21:G21"/>
    <mergeCell ref="A37:G37"/>
    <mergeCell ref="A47:G4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30"/>
  </sheetPr>
  <dimension ref="A1:N136"/>
  <sheetViews>
    <sheetView workbookViewId="0">
      <pane ySplit="2" topLeftCell="A3" activePane="bottomLeft" state="frozen"/>
      <selection pane="bottomLeft"/>
    </sheetView>
  </sheetViews>
  <sheetFormatPr defaultColWidth="9" defaultRowHeight="13.5"/>
  <cols>
    <col min="1" max="1" width="12.42578125" style="1" customWidth="1"/>
    <col min="2" max="2" width="31.5703125" style="2" customWidth="1"/>
    <col min="3" max="3" width="11.42578125" style="2" customWidth="1"/>
    <col min="4" max="4" width="17.5703125" style="2" customWidth="1"/>
    <col min="5" max="5" width="17.140625" style="2" customWidth="1"/>
    <col min="6" max="6" width="67.7109375" style="3" customWidth="1"/>
    <col min="7" max="7" width="18.5703125" style="4" customWidth="1"/>
    <col min="8" max="8" width="9.5703125" style="1" customWidth="1"/>
    <col min="9" max="11" width="9" style="1" customWidth="1"/>
    <col min="12" max="12" width="10.140625" style="1" customWidth="1"/>
    <col min="13" max="14" width="8.7109375" style="1" hidden="1" customWidth="1"/>
    <col min="15" max="16384" width="9" style="1"/>
  </cols>
  <sheetData>
    <row r="1" spans="1:14" ht="51" customHeight="1">
      <c r="A1" s="7" t="s">
        <v>0</v>
      </c>
      <c r="B1" s="7" t="s">
        <v>1</v>
      </c>
      <c r="C1" s="8" t="s">
        <v>2</v>
      </c>
      <c r="D1" s="9" t="s">
        <v>921</v>
      </c>
      <c r="E1" s="9" t="s">
        <v>4</v>
      </c>
      <c r="F1" s="10" t="s">
        <v>5</v>
      </c>
      <c r="G1" s="10" t="s">
        <v>6</v>
      </c>
      <c r="H1" s="11"/>
      <c r="I1" s="11"/>
      <c r="J1" s="11"/>
      <c r="K1" s="11"/>
    </row>
    <row r="2" spans="1:14" ht="28.5" customHeight="1">
      <c r="A2" s="423" t="s">
        <v>7</v>
      </c>
      <c r="B2" s="423"/>
      <c r="C2" s="423"/>
      <c r="D2" s="423"/>
      <c r="E2" s="423"/>
      <c r="F2" s="423"/>
      <c r="G2" s="423"/>
      <c r="H2" s="11"/>
      <c r="I2" s="11"/>
      <c r="J2" s="11"/>
      <c r="K2" s="11"/>
    </row>
    <row r="3" spans="1:14" ht="14.25" customHeight="1">
      <c r="A3" s="437" t="s">
        <v>922</v>
      </c>
      <c r="B3" s="437"/>
      <c r="C3" s="437"/>
      <c r="D3" s="437"/>
      <c r="E3" s="437"/>
      <c r="F3" s="437"/>
      <c r="G3" s="437"/>
      <c r="H3" s="11"/>
      <c r="I3" s="11"/>
      <c r="J3" s="11"/>
      <c r="K3" s="11"/>
      <c r="M3" s="27">
        <v>0.9</v>
      </c>
      <c r="N3" s="27">
        <v>0.95</v>
      </c>
    </row>
    <row r="4" spans="1:14" ht="15.75">
      <c r="A4" s="101">
        <v>4640016933082</v>
      </c>
      <c r="B4" s="282" t="s">
        <v>923</v>
      </c>
      <c r="C4" s="283">
        <v>650</v>
      </c>
      <c r="D4" s="284">
        <f t="shared" ref="D4:D7" si="0">C4*$N$22</f>
        <v>617.5</v>
      </c>
      <c r="E4" s="284">
        <f t="shared" ref="E4:E7" si="1">C4*$M$22</f>
        <v>585</v>
      </c>
      <c r="F4" s="285" t="s">
        <v>924</v>
      </c>
      <c r="G4" s="286" t="s">
        <v>925</v>
      </c>
      <c r="H4" s="11"/>
      <c r="I4" s="11"/>
      <c r="J4" s="11"/>
      <c r="K4" s="11"/>
    </row>
    <row r="5" spans="1:14" ht="15.75">
      <c r="A5" s="101">
        <v>4640016933099</v>
      </c>
      <c r="B5" s="282" t="s">
        <v>926</v>
      </c>
      <c r="C5" s="283">
        <v>650</v>
      </c>
      <c r="D5" s="284">
        <f t="shared" si="0"/>
        <v>617.5</v>
      </c>
      <c r="E5" s="284">
        <f t="shared" si="1"/>
        <v>585</v>
      </c>
      <c r="F5" s="285" t="s">
        <v>927</v>
      </c>
      <c r="G5" s="286" t="s">
        <v>925</v>
      </c>
      <c r="H5" s="11"/>
      <c r="I5" s="11"/>
      <c r="J5" s="11"/>
      <c r="K5" s="11"/>
    </row>
    <row r="6" spans="1:14" ht="15.75">
      <c r="A6" s="101">
        <v>4640016933105</v>
      </c>
      <c r="B6" s="282" t="s">
        <v>928</v>
      </c>
      <c r="C6" s="283">
        <v>720</v>
      </c>
      <c r="D6" s="284">
        <f t="shared" si="0"/>
        <v>684</v>
      </c>
      <c r="E6" s="284">
        <f t="shared" si="1"/>
        <v>648</v>
      </c>
      <c r="F6" s="285" t="s">
        <v>929</v>
      </c>
      <c r="G6" s="286" t="s">
        <v>925</v>
      </c>
      <c r="H6" s="11"/>
      <c r="I6" s="11"/>
      <c r="J6" s="11"/>
      <c r="K6" s="11"/>
    </row>
    <row r="7" spans="1:14" ht="15.75">
      <c r="A7" s="101">
        <v>4640016933112</v>
      </c>
      <c r="B7" s="282" t="s">
        <v>930</v>
      </c>
      <c r="C7" s="283">
        <v>720</v>
      </c>
      <c r="D7" s="284">
        <f t="shared" si="0"/>
        <v>684</v>
      </c>
      <c r="E7" s="284">
        <f t="shared" si="1"/>
        <v>648</v>
      </c>
      <c r="F7" s="285" t="s">
        <v>931</v>
      </c>
      <c r="G7" s="286" t="s">
        <v>925</v>
      </c>
      <c r="H7" s="11"/>
      <c r="I7" s="11"/>
      <c r="J7" s="11"/>
      <c r="K7" s="11"/>
    </row>
    <row r="8" spans="1:14" ht="15">
      <c r="B8" s="230"/>
      <c r="C8" s="230"/>
      <c r="D8" s="230"/>
      <c r="E8" s="230"/>
      <c r="F8" s="230"/>
      <c r="G8" s="230"/>
      <c r="H8" s="11"/>
      <c r="I8" s="11"/>
      <c r="J8" s="11"/>
      <c r="K8" s="11"/>
    </row>
    <row r="9" spans="1:14" ht="14.25" customHeight="1">
      <c r="A9" s="422" t="s">
        <v>932</v>
      </c>
      <c r="B9" s="422"/>
      <c r="C9" s="422"/>
      <c r="D9" s="422"/>
      <c r="E9" s="422"/>
      <c r="F9" s="422"/>
      <c r="G9" s="422"/>
      <c r="H9" s="11"/>
      <c r="I9" s="11"/>
      <c r="J9" s="11"/>
      <c r="K9" s="11"/>
      <c r="M9" s="27">
        <v>0.9</v>
      </c>
      <c r="N9" s="27">
        <v>0.95</v>
      </c>
    </row>
    <row r="10" spans="1:14" ht="15.75">
      <c r="A10" s="101">
        <v>4640016933181</v>
      </c>
      <c r="B10" s="282" t="s">
        <v>933</v>
      </c>
      <c r="C10" s="283">
        <v>420</v>
      </c>
      <c r="D10" s="284">
        <f t="shared" ref="D10:D16" si="2">C10*$N$22</f>
        <v>399</v>
      </c>
      <c r="E10" s="284">
        <f t="shared" ref="E10:E16" si="3">C10*$M$22</f>
        <v>378</v>
      </c>
      <c r="F10" s="285" t="s">
        <v>934</v>
      </c>
      <c r="G10" s="286" t="s">
        <v>925</v>
      </c>
      <c r="H10" s="11"/>
      <c r="I10" s="11"/>
      <c r="J10" s="11"/>
      <c r="K10" s="11"/>
    </row>
    <row r="11" spans="1:14" ht="15.75">
      <c r="A11" s="101">
        <v>4640016933198</v>
      </c>
      <c r="B11" s="282" t="s">
        <v>935</v>
      </c>
      <c r="C11" s="283">
        <v>420</v>
      </c>
      <c r="D11" s="284">
        <f t="shared" si="2"/>
        <v>399</v>
      </c>
      <c r="E11" s="284">
        <f t="shared" si="3"/>
        <v>378</v>
      </c>
      <c r="F11" s="285" t="s">
        <v>936</v>
      </c>
      <c r="G11" s="286" t="s">
        <v>925</v>
      </c>
      <c r="H11" s="11"/>
      <c r="I11" s="11"/>
      <c r="J11" s="11"/>
      <c r="K11" s="11"/>
    </row>
    <row r="12" spans="1:14" ht="15.75">
      <c r="A12" s="101">
        <v>4640016933204</v>
      </c>
      <c r="B12" s="282" t="s">
        <v>937</v>
      </c>
      <c r="C12" s="283">
        <v>1045</v>
      </c>
      <c r="D12" s="284">
        <f t="shared" si="2"/>
        <v>992.75</v>
      </c>
      <c r="E12" s="284">
        <f t="shared" si="3"/>
        <v>940.5</v>
      </c>
      <c r="F12" s="285" t="s">
        <v>938</v>
      </c>
      <c r="G12" s="286" t="s">
        <v>925</v>
      </c>
      <c r="H12" s="11"/>
      <c r="I12" s="11"/>
      <c r="J12" s="11"/>
      <c r="K12" s="11"/>
    </row>
    <row r="13" spans="1:14" ht="15.75">
      <c r="A13" s="101">
        <v>4640016933211</v>
      </c>
      <c r="B13" s="282" t="s">
        <v>939</v>
      </c>
      <c r="C13" s="283">
        <v>550</v>
      </c>
      <c r="D13" s="284">
        <f t="shared" si="2"/>
        <v>522.5</v>
      </c>
      <c r="E13" s="284">
        <f t="shared" si="3"/>
        <v>495</v>
      </c>
      <c r="F13" s="285" t="s">
        <v>929</v>
      </c>
      <c r="G13" s="286" t="s">
        <v>925</v>
      </c>
      <c r="H13" s="11"/>
      <c r="I13" s="11"/>
      <c r="J13" s="11"/>
      <c r="K13" s="11"/>
    </row>
    <row r="14" spans="1:14" ht="15.75">
      <c r="A14" s="101">
        <v>4640016933228</v>
      </c>
      <c r="B14" s="282" t="s">
        <v>940</v>
      </c>
      <c r="C14" s="283">
        <v>550</v>
      </c>
      <c r="D14" s="284">
        <f t="shared" si="2"/>
        <v>522.5</v>
      </c>
      <c r="E14" s="284">
        <f t="shared" si="3"/>
        <v>495</v>
      </c>
      <c r="F14" s="285" t="s">
        <v>931</v>
      </c>
      <c r="G14" s="286" t="s">
        <v>925</v>
      </c>
      <c r="H14" s="11"/>
      <c r="I14" s="11"/>
      <c r="J14" s="11"/>
      <c r="K14" s="11"/>
    </row>
    <row r="15" spans="1:14" ht="15.75">
      <c r="A15" s="101">
        <v>4640016933235</v>
      </c>
      <c r="B15" s="282" t="s">
        <v>941</v>
      </c>
      <c r="C15" s="283">
        <v>1045</v>
      </c>
      <c r="D15" s="284">
        <f t="shared" si="2"/>
        <v>992.75</v>
      </c>
      <c r="E15" s="284">
        <f t="shared" si="3"/>
        <v>940.5</v>
      </c>
      <c r="F15" s="285" t="s">
        <v>942</v>
      </c>
      <c r="G15" s="286" t="s">
        <v>925</v>
      </c>
      <c r="H15" s="11"/>
      <c r="I15" s="11"/>
      <c r="J15" s="11"/>
      <c r="K15" s="11"/>
    </row>
    <row r="16" spans="1:14" ht="15.75">
      <c r="A16" s="101">
        <v>4640016933242</v>
      </c>
      <c r="B16" s="282" t="s">
        <v>943</v>
      </c>
      <c r="C16" s="283">
        <v>1200</v>
      </c>
      <c r="D16" s="284">
        <f t="shared" si="2"/>
        <v>1140</v>
      </c>
      <c r="E16" s="284">
        <f t="shared" si="3"/>
        <v>1080</v>
      </c>
      <c r="F16" s="285" t="s">
        <v>944</v>
      </c>
      <c r="G16" s="286" t="s">
        <v>925</v>
      </c>
      <c r="H16" s="11"/>
      <c r="I16" s="11"/>
      <c r="J16" s="11"/>
      <c r="K16" s="11"/>
    </row>
    <row r="17" spans="1:14" ht="15">
      <c r="B17" s="230"/>
      <c r="C17" s="230"/>
      <c r="D17" s="230"/>
      <c r="E17" s="230"/>
      <c r="F17" s="230"/>
      <c r="G17" s="230"/>
      <c r="H17" s="11"/>
      <c r="I17" s="11"/>
      <c r="J17" s="11"/>
      <c r="K17" s="11"/>
    </row>
    <row r="18" spans="1:14" ht="14.25" customHeight="1">
      <c r="A18" s="422" t="s">
        <v>945</v>
      </c>
      <c r="B18" s="422"/>
      <c r="C18" s="422"/>
      <c r="D18" s="422"/>
      <c r="E18" s="422"/>
      <c r="F18" s="422"/>
      <c r="G18" s="422"/>
      <c r="H18" s="11"/>
      <c r="I18" s="11"/>
      <c r="J18" s="11"/>
      <c r="K18" s="11"/>
    </row>
    <row r="19" spans="1:14" ht="14.25" customHeight="1">
      <c r="A19" s="101">
        <v>4640016932979</v>
      </c>
      <c r="B19" s="282" t="s">
        <v>946</v>
      </c>
      <c r="C19" s="283">
        <v>600</v>
      </c>
      <c r="D19" s="284">
        <f>C19*$N$22</f>
        <v>570</v>
      </c>
      <c r="E19" s="284">
        <f>C19*$M$22</f>
        <v>540</v>
      </c>
      <c r="F19" s="285" t="s">
        <v>947</v>
      </c>
      <c r="G19" s="286" t="s">
        <v>925</v>
      </c>
      <c r="H19" s="11"/>
      <c r="I19" s="11"/>
      <c r="J19" s="11"/>
      <c r="K19" s="11"/>
      <c r="M19" s="27">
        <v>0.9</v>
      </c>
      <c r="N19" s="27">
        <v>0.95</v>
      </c>
    </row>
    <row r="20" spans="1:14" ht="15">
      <c r="B20" s="230"/>
      <c r="C20" s="230"/>
      <c r="D20" s="230"/>
      <c r="E20" s="230"/>
      <c r="F20" s="230"/>
      <c r="G20" s="230"/>
      <c r="H20" s="11"/>
      <c r="I20" s="11"/>
      <c r="J20" s="11"/>
      <c r="K20" s="11"/>
    </row>
    <row r="21" spans="1:14" ht="14.25" customHeight="1">
      <c r="A21" s="422" t="s">
        <v>948</v>
      </c>
      <c r="B21" s="422"/>
      <c r="C21" s="422"/>
      <c r="D21" s="422"/>
      <c r="E21" s="422"/>
      <c r="F21" s="422"/>
      <c r="G21" s="422"/>
      <c r="H21" s="11"/>
      <c r="I21" s="11"/>
      <c r="J21" s="11"/>
      <c r="K21" s="11"/>
    </row>
    <row r="22" spans="1:14" ht="14.25" customHeight="1">
      <c r="A22" s="101">
        <v>4640016936342</v>
      </c>
      <c r="B22" s="282" t="s">
        <v>949</v>
      </c>
      <c r="C22" s="283">
        <v>990</v>
      </c>
      <c r="D22" s="284">
        <f t="shared" ref="D22:D25" si="4">C22*$N$22</f>
        <v>940.5</v>
      </c>
      <c r="E22" s="284">
        <f t="shared" ref="E22:E25" si="5">C22*$M$22</f>
        <v>891</v>
      </c>
      <c r="F22" s="35" t="s">
        <v>950</v>
      </c>
      <c r="G22" s="286" t="s">
        <v>925</v>
      </c>
      <c r="H22" s="11"/>
      <c r="I22" s="11"/>
      <c r="J22" s="11"/>
      <c r="K22" s="11"/>
      <c r="M22" s="27">
        <v>0.9</v>
      </c>
      <c r="N22" s="27">
        <v>0.95</v>
      </c>
    </row>
    <row r="23" spans="1:14" s="27" customFormat="1" ht="22.5">
      <c r="A23" s="101">
        <v>4640016936502</v>
      </c>
      <c r="B23" s="282" t="s">
        <v>951</v>
      </c>
      <c r="C23" s="283">
        <v>1500</v>
      </c>
      <c r="D23" s="284">
        <f t="shared" si="4"/>
        <v>1425</v>
      </c>
      <c r="E23" s="284">
        <f t="shared" si="5"/>
        <v>1350</v>
      </c>
      <c r="F23" s="35" t="s">
        <v>952</v>
      </c>
      <c r="G23" s="286" t="s">
        <v>925</v>
      </c>
      <c r="H23" s="14"/>
      <c r="I23" s="14"/>
      <c r="J23" s="14"/>
      <c r="K23" s="14"/>
    </row>
    <row r="24" spans="1:14" s="27" customFormat="1" ht="15.75">
      <c r="A24" s="101">
        <v>4640016933075</v>
      </c>
      <c r="B24" s="282" t="s">
        <v>953</v>
      </c>
      <c r="C24" s="283">
        <v>1150</v>
      </c>
      <c r="D24" s="284">
        <f t="shared" si="4"/>
        <v>1092.5</v>
      </c>
      <c r="E24" s="284">
        <f t="shared" si="5"/>
        <v>1035</v>
      </c>
      <c r="F24" s="35" t="s">
        <v>954</v>
      </c>
      <c r="G24" s="286" t="s">
        <v>925</v>
      </c>
      <c r="H24" s="14"/>
      <c r="I24" s="14"/>
      <c r="J24" s="14"/>
      <c r="K24" s="14"/>
    </row>
    <row r="25" spans="1:14" s="27" customFormat="1" ht="22.5">
      <c r="A25" s="101">
        <v>4640016939176</v>
      </c>
      <c r="B25" s="282" t="s">
        <v>955</v>
      </c>
      <c r="C25" s="283">
        <v>1800</v>
      </c>
      <c r="D25" s="284">
        <f t="shared" si="4"/>
        <v>1710</v>
      </c>
      <c r="E25" s="284">
        <f t="shared" si="5"/>
        <v>1620</v>
      </c>
      <c r="F25" s="35" t="s">
        <v>956</v>
      </c>
      <c r="G25" s="286" t="s">
        <v>925</v>
      </c>
      <c r="H25" s="14"/>
      <c r="I25" s="14"/>
      <c r="J25" s="14"/>
      <c r="K25" s="14"/>
    </row>
    <row r="26" spans="1:14" s="27" customFormat="1" ht="15">
      <c r="B26" s="185"/>
      <c r="C26" s="186"/>
      <c r="D26" s="135"/>
      <c r="E26" s="135"/>
      <c r="F26" s="187"/>
      <c r="G26" s="109"/>
      <c r="H26" s="14"/>
      <c r="I26" s="14"/>
      <c r="J26" s="14"/>
      <c r="K26" s="14"/>
    </row>
    <row r="27" spans="1:14" s="27" customFormat="1" ht="14.25" customHeight="1">
      <c r="A27" s="422" t="s">
        <v>957</v>
      </c>
      <c r="B27" s="422"/>
      <c r="C27" s="422"/>
      <c r="D27" s="422"/>
      <c r="E27" s="422"/>
      <c r="F27" s="422"/>
      <c r="G27" s="422"/>
      <c r="H27" s="14"/>
      <c r="I27" s="14"/>
      <c r="J27" s="14"/>
      <c r="K27" s="14"/>
    </row>
    <row r="28" spans="1:14" ht="14.25" customHeight="1">
      <c r="A28" s="101">
        <v>4640016933013</v>
      </c>
      <c r="B28" s="287" t="s">
        <v>958</v>
      </c>
      <c r="C28" s="189">
        <v>1300</v>
      </c>
      <c r="D28" s="284">
        <f t="shared" ref="D28:D31" si="6">C28*$N$22</f>
        <v>1235</v>
      </c>
      <c r="E28" s="284">
        <f t="shared" ref="E28:E31" si="7">C28*$M$22</f>
        <v>1170</v>
      </c>
      <c r="F28" s="35" t="s">
        <v>959</v>
      </c>
      <c r="G28" s="286" t="s">
        <v>925</v>
      </c>
      <c r="H28" s="11"/>
      <c r="I28" s="11"/>
      <c r="J28" s="11"/>
      <c r="K28" s="11"/>
    </row>
    <row r="29" spans="1:14" s="49" customFormat="1" ht="15.75">
      <c r="A29" s="101">
        <v>4640016932986</v>
      </c>
      <c r="B29" s="287" t="s">
        <v>960</v>
      </c>
      <c r="C29" s="189">
        <v>1500</v>
      </c>
      <c r="D29" s="284">
        <f t="shared" si="6"/>
        <v>1425</v>
      </c>
      <c r="E29" s="284">
        <f t="shared" si="7"/>
        <v>1350</v>
      </c>
      <c r="F29" s="35" t="s">
        <v>961</v>
      </c>
      <c r="G29" s="286" t="s">
        <v>925</v>
      </c>
      <c r="H29" s="47"/>
      <c r="I29" s="14"/>
      <c r="J29" s="48"/>
      <c r="K29" s="14"/>
    </row>
    <row r="30" spans="1:14" s="49" customFormat="1" ht="22.5">
      <c r="A30" s="101">
        <v>4640016933020</v>
      </c>
      <c r="B30" s="287" t="s">
        <v>962</v>
      </c>
      <c r="C30" s="189">
        <v>1300</v>
      </c>
      <c r="D30" s="284">
        <f t="shared" si="6"/>
        <v>1235</v>
      </c>
      <c r="E30" s="284">
        <f t="shared" si="7"/>
        <v>1170</v>
      </c>
      <c r="F30" s="35" t="s">
        <v>963</v>
      </c>
      <c r="G30" s="286" t="s">
        <v>925</v>
      </c>
      <c r="H30" s="47"/>
      <c r="I30" s="14"/>
      <c r="J30" s="48"/>
      <c r="K30" s="14"/>
    </row>
    <row r="31" spans="1:14" s="49" customFormat="1" ht="22.5">
      <c r="A31" s="101">
        <v>4640016932993</v>
      </c>
      <c r="B31" s="287" t="s">
        <v>964</v>
      </c>
      <c r="C31" s="189">
        <v>1990</v>
      </c>
      <c r="D31" s="284">
        <f t="shared" si="6"/>
        <v>1890.5</v>
      </c>
      <c r="E31" s="284">
        <f t="shared" si="7"/>
        <v>1791</v>
      </c>
      <c r="F31" s="35" t="s">
        <v>965</v>
      </c>
      <c r="G31" s="286" t="s">
        <v>925</v>
      </c>
      <c r="H31" s="47"/>
      <c r="I31" s="14"/>
      <c r="J31" s="48"/>
      <c r="K31" s="14"/>
    </row>
    <row r="32" spans="1:14" s="49" customFormat="1" ht="15">
      <c r="A32" s="1"/>
      <c r="B32" s="280"/>
      <c r="C32" s="288"/>
      <c r="D32" s="135"/>
      <c r="E32" s="135"/>
      <c r="F32" s="187"/>
      <c r="G32" s="109"/>
      <c r="H32" s="47"/>
      <c r="I32" s="14"/>
      <c r="J32" s="48"/>
      <c r="K32" s="14"/>
    </row>
    <row r="33" spans="1:11" ht="14.25" customHeight="1">
      <c r="A33" s="422" t="s">
        <v>966</v>
      </c>
      <c r="B33" s="422"/>
      <c r="C33" s="422"/>
      <c r="D33" s="422"/>
      <c r="E33" s="422"/>
      <c r="F33" s="422"/>
      <c r="G33" s="422"/>
      <c r="H33" s="81"/>
    </row>
    <row r="34" spans="1:11" ht="14.25" customHeight="1">
      <c r="A34" s="38">
        <v>4640016933372</v>
      </c>
      <c r="B34" s="289" t="s">
        <v>967</v>
      </c>
      <c r="C34" s="290">
        <v>1400</v>
      </c>
      <c r="D34" s="291">
        <f t="shared" ref="D34:D41" si="8">C34*$N$22</f>
        <v>1330</v>
      </c>
      <c r="E34" s="291">
        <f t="shared" ref="E34:E41" si="9">C34*$M$22</f>
        <v>1260</v>
      </c>
      <c r="F34" s="83" t="s">
        <v>968</v>
      </c>
      <c r="G34" s="292" t="s">
        <v>925</v>
      </c>
      <c r="H34" s="11"/>
      <c r="I34" s="11"/>
      <c r="J34" s="11"/>
      <c r="K34" s="11"/>
    </row>
    <row r="35" spans="1:11" ht="15" customHeight="1">
      <c r="A35" s="101">
        <v>4640016933419</v>
      </c>
      <c r="B35" s="289" t="s">
        <v>969</v>
      </c>
      <c r="C35" s="290">
        <v>1350</v>
      </c>
      <c r="D35" s="284">
        <f t="shared" si="8"/>
        <v>1282.5</v>
      </c>
      <c r="E35" s="284">
        <f t="shared" si="9"/>
        <v>1215</v>
      </c>
      <c r="F35" s="35" t="s">
        <v>970</v>
      </c>
      <c r="G35" s="286" t="s">
        <v>925</v>
      </c>
    </row>
    <row r="36" spans="1:11" ht="15" customHeight="1">
      <c r="A36" s="101">
        <v>4640016936489</v>
      </c>
      <c r="B36" s="289" t="s">
        <v>971</v>
      </c>
      <c r="C36" s="290">
        <v>1500</v>
      </c>
      <c r="D36" s="284">
        <f t="shared" si="8"/>
        <v>1425</v>
      </c>
      <c r="E36" s="284">
        <f t="shared" si="9"/>
        <v>1350</v>
      </c>
      <c r="F36" s="35" t="s">
        <v>972</v>
      </c>
      <c r="G36" s="286" t="s">
        <v>925</v>
      </c>
    </row>
    <row r="37" spans="1:11" ht="18" customHeight="1">
      <c r="A37" s="101">
        <v>4640016933402</v>
      </c>
      <c r="B37" s="293" t="s">
        <v>973</v>
      </c>
      <c r="C37" s="294">
        <v>1350</v>
      </c>
      <c r="D37" s="284">
        <f t="shared" si="8"/>
        <v>1282.5</v>
      </c>
      <c r="E37" s="284">
        <f t="shared" si="9"/>
        <v>1215</v>
      </c>
      <c r="F37" s="35" t="s">
        <v>974</v>
      </c>
      <c r="G37" s="286" t="s">
        <v>925</v>
      </c>
    </row>
    <row r="38" spans="1:11" ht="22.5">
      <c r="A38" s="101">
        <v>4640016933389</v>
      </c>
      <c r="B38" s="295" t="s">
        <v>975</v>
      </c>
      <c r="C38" s="294">
        <v>1500</v>
      </c>
      <c r="D38" s="284">
        <f t="shared" si="8"/>
        <v>1425</v>
      </c>
      <c r="E38" s="284">
        <f t="shared" si="9"/>
        <v>1350</v>
      </c>
      <c r="F38" s="35" t="s">
        <v>976</v>
      </c>
      <c r="G38" s="286" t="s">
        <v>925</v>
      </c>
    </row>
    <row r="39" spans="1:11" ht="22.5">
      <c r="A39" s="101">
        <v>4640016933433</v>
      </c>
      <c r="B39" s="45" t="s">
        <v>977</v>
      </c>
      <c r="C39" s="294">
        <v>2100</v>
      </c>
      <c r="D39" s="284">
        <f t="shared" si="8"/>
        <v>1995</v>
      </c>
      <c r="E39" s="284">
        <f t="shared" si="9"/>
        <v>1890</v>
      </c>
      <c r="F39" s="35" t="s">
        <v>978</v>
      </c>
      <c r="G39" s="286" t="s">
        <v>925</v>
      </c>
    </row>
    <row r="40" spans="1:11" ht="22.5">
      <c r="A40" s="101">
        <v>4640016933440</v>
      </c>
      <c r="B40" s="296" t="s">
        <v>979</v>
      </c>
      <c r="C40" s="294">
        <v>130</v>
      </c>
      <c r="D40" s="284">
        <f t="shared" si="8"/>
        <v>123.5</v>
      </c>
      <c r="E40" s="284">
        <f t="shared" si="9"/>
        <v>117</v>
      </c>
      <c r="F40" s="35" t="s">
        <v>980</v>
      </c>
      <c r="G40" s="286" t="s">
        <v>925</v>
      </c>
    </row>
    <row r="41" spans="1:11" ht="15.75">
      <c r="A41" s="101">
        <v>4640016933457</v>
      </c>
      <c r="B41" s="296" t="s">
        <v>981</v>
      </c>
      <c r="C41" s="294">
        <v>40</v>
      </c>
      <c r="D41" s="284">
        <f t="shared" si="8"/>
        <v>38</v>
      </c>
      <c r="E41" s="284">
        <f t="shared" si="9"/>
        <v>36</v>
      </c>
      <c r="F41" s="35" t="s">
        <v>982</v>
      </c>
      <c r="G41" s="286" t="s">
        <v>925</v>
      </c>
    </row>
    <row r="43" spans="1:11" ht="14.25" customHeight="1">
      <c r="A43" s="422" t="s">
        <v>983</v>
      </c>
      <c r="B43" s="422"/>
      <c r="C43" s="422"/>
      <c r="D43" s="422"/>
      <c r="E43" s="422"/>
      <c r="F43" s="422"/>
      <c r="G43" s="422"/>
    </row>
    <row r="44" spans="1:11" ht="14.25" customHeight="1">
      <c r="A44" s="38">
        <v>4640016933525</v>
      </c>
      <c r="B44" s="297" t="s">
        <v>984</v>
      </c>
      <c r="C44" s="298">
        <v>2600</v>
      </c>
      <c r="D44" s="291">
        <f t="shared" ref="D44:D63" si="10">C44*$N$22</f>
        <v>2470</v>
      </c>
      <c r="E44" s="291">
        <f t="shared" ref="E44:E63" si="11">C44*$M$22</f>
        <v>2340</v>
      </c>
      <c r="F44" s="83" t="s">
        <v>985</v>
      </c>
      <c r="G44" s="23" t="s">
        <v>14</v>
      </c>
    </row>
    <row r="45" spans="1:11" ht="15">
      <c r="A45" s="101">
        <v>4640016933549</v>
      </c>
      <c r="B45" s="297" t="s">
        <v>986</v>
      </c>
      <c r="C45" s="298">
        <v>2600</v>
      </c>
      <c r="D45" s="284">
        <f t="shared" si="10"/>
        <v>2470</v>
      </c>
      <c r="E45" s="284">
        <f t="shared" si="11"/>
        <v>2340</v>
      </c>
      <c r="F45" s="35" t="s">
        <v>985</v>
      </c>
      <c r="G45" s="23" t="s">
        <v>14</v>
      </c>
      <c r="H45" s="11"/>
    </row>
    <row r="46" spans="1:11" ht="15">
      <c r="A46" s="101">
        <v>4640016933556</v>
      </c>
      <c r="B46" s="297" t="s">
        <v>987</v>
      </c>
      <c r="C46" s="298">
        <v>2600</v>
      </c>
      <c r="D46" s="284">
        <f t="shared" si="10"/>
        <v>2470</v>
      </c>
      <c r="E46" s="284">
        <f t="shared" si="11"/>
        <v>2340</v>
      </c>
      <c r="F46" s="35" t="s">
        <v>985</v>
      </c>
      <c r="G46" s="23" t="s">
        <v>14</v>
      </c>
      <c r="H46" s="11"/>
    </row>
    <row r="47" spans="1:11" ht="15.75">
      <c r="A47" s="101">
        <v>4640016933532</v>
      </c>
      <c r="B47" s="289" t="s">
        <v>988</v>
      </c>
      <c r="C47" s="290">
        <v>2600</v>
      </c>
      <c r="D47" s="284">
        <f t="shared" si="10"/>
        <v>2470</v>
      </c>
      <c r="E47" s="284">
        <f t="shared" si="11"/>
        <v>2340</v>
      </c>
      <c r="F47" s="35" t="s">
        <v>985</v>
      </c>
      <c r="G47" s="286" t="s">
        <v>925</v>
      </c>
    </row>
    <row r="48" spans="1:11" ht="15">
      <c r="A48" s="101">
        <v>4640016933518</v>
      </c>
      <c r="B48" s="297" t="s">
        <v>989</v>
      </c>
      <c r="C48" s="298">
        <v>2600</v>
      </c>
      <c r="D48" s="284">
        <f t="shared" si="10"/>
        <v>2470</v>
      </c>
      <c r="E48" s="284">
        <f t="shared" si="11"/>
        <v>2340</v>
      </c>
      <c r="F48" s="35" t="s">
        <v>985</v>
      </c>
      <c r="G48" s="23" t="s">
        <v>14</v>
      </c>
    </row>
    <row r="49" spans="1:8" ht="15">
      <c r="A49" s="101">
        <v>4640016933570</v>
      </c>
      <c r="B49" s="297" t="s">
        <v>990</v>
      </c>
      <c r="C49" s="298">
        <v>2600</v>
      </c>
      <c r="D49" s="284">
        <f t="shared" si="10"/>
        <v>2470</v>
      </c>
      <c r="E49" s="284">
        <f t="shared" si="11"/>
        <v>2340</v>
      </c>
      <c r="F49" s="35" t="s">
        <v>991</v>
      </c>
      <c r="G49" s="23" t="s">
        <v>14</v>
      </c>
    </row>
    <row r="50" spans="1:8" ht="15">
      <c r="A50" s="101">
        <v>4640016933594</v>
      </c>
      <c r="B50" s="297" t="s">
        <v>992</v>
      </c>
      <c r="C50" s="298">
        <v>2600</v>
      </c>
      <c r="D50" s="284">
        <f t="shared" si="10"/>
        <v>2470</v>
      </c>
      <c r="E50" s="284">
        <f t="shared" si="11"/>
        <v>2340</v>
      </c>
      <c r="F50" s="35" t="s">
        <v>991</v>
      </c>
      <c r="G50" s="23" t="s">
        <v>14</v>
      </c>
    </row>
    <row r="51" spans="1:8" ht="15">
      <c r="A51" s="101">
        <v>4640016936045</v>
      </c>
      <c r="B51" s="297" t="s">
        <v>993</v>
      </c>
      <c r="C51" s="298">
        <v>2600</v>
      </c>
      <c r="D51" s="284">
        <f t="shared" si="10"/>
        <v>2470</v>
      </c>
      <c r="E51" s="284">
        <f t="shared" si="11"/>
        <v>2340</v>
      </c>
      <c r="F51" s="35" t="s">
        <v>991</v>
      </c>
      <c r="G51" s="23" t="s">
        <v>14</v>
      </c>
    </row>
    <row r="52" spans="1:8" ht="15.75">
      <c r="A52" s="101">
        <v>4640016933587</v>
      </c>
      <c r="B52" s="289" t="s">
        <v>994</v>
      </c>
      <c r="C52" s="290">
        <v>2600</v>
      </c>
      <c r="D52" s="284">
        <f t="shared" si="10"/>
        <v>2470</v>
      </c>
      <c r="E52" s="284">
        <f t="shared" si="11"/>
        <v>2340</v>
      </c>
      <c r="F52" s="35" t="s">
        <v>991</v>
      </c>
      <c r="G52" s="286" t="s">
        <v>925</v>
      </c>
    </row>
    <row r="53" spans="1:8" ht="15">
      <c r="A53" s="101">
        <v>4640016933563</v>
      </c>
      <c r="B53" s="297" t="s">
        <v>995</v>
      </c>
      <c r="C53" s="298">
        <v>2600</v>
      </c>
      <c r="D53" s="284">
        <f t="shared" si="10"/>
        <v>2470</v>
      </c>
      <c r="E53" s="284">
        <f t="shared" si="11"/>
        <v>2340</v>
      </c>
      <c r="F53" s="35" t="s">
        <v>991</v>
      </c>
      <c r="G53" s="23" t="s">
        <v>14</v>
      </c>
    </row>
    <row r="54" spans="1:8" ht="15">
      <c r="A54" s="101">
        <v>4640016933600</v>
      </c>
      <c r="B54" s="299" t="s">
        <v>996</v>
      </c>
      <c r="C54" s="298">
        <v>2600</v>
      </c>
      <c r="D54" s="284">
        <f t="shared" si="10"/>
        <v>2470</v>
      </c>
      <c r="E54" s="284">
        <f t="shared" si="11"/>
        <v>2340</v>
      </c>
      <c r="F54" s="35" t="s">
        <v>997</v>
      </c>
      <c r="G54" s="23" t="s">
        <v>14</v>
      </c>
    </row>
    <row r="55" spans="1:8" ht="15">
      <c r="A55" s="101">
        <v>4640016933617</v>
      </c>
      <c r="B55" s="299" t="s">
        <v>998</v>
      </c>
      <c r="C55" s="298">
        <v>2600</v>
      </c>
      <c r="D55" s="284">
        <f t="shared" si="10"/>
        <v>2470</v>
      </c>
      <c r="E55" s="284">
        <f t="shared" si="11"/>
        <v>2340</v>
      </c>
      <c r="F55" s="35" t="s">
        <v>999</v>
      </c>
      <c r="G55" s="23" t="s">
        <v>14</v>
      </c>
    </row>
    <row r="56" spans="1:8" ht="15">
      <c r="A56" s="101">
        <v>4640016933617</v>
      </c>
      <c r="B56" s="299" t="s">
        <v>1000</v>
      </c>
      <c r="C56" s="300">
        <v>2600</v>
      </c>
      <c r="D56" s="301">
        <f t="shared" si="10"/>
        <v>2470</v>
      </c>
      <c r="E56" s="301">
        <f t="shared" si="11"/>
        <v>2340</v>
      </c>
      <c r="F56" s="35" t="s">
        <v>1001</v>
      </c>
      <c r="G56" s="23" t="s">
        <v>14</v>
      </c>
    </row>
    <row r="57" spans="1:8" ht="15.75">
      <c r="A57" s="101">
        <v>4640016933471</v>
      </c>
      <c r="B57" s="295" t="s">
        <v>1002</v>
      </c>
      <c r="C57" s="97">
        <v>2600</v>
      </c>
      <c r="D57" s="301">
        <f t="shared" si="10"/>
        <v>2470</v>
      </c>
      <c r="E57" s="301">
        <f t="shared" si="11"/>
        <v>2340</v>
      </c>
      <c r="F57" s="35" t="s">
        <v>1001</v>
      </c>
      <c r="G57" s="286" t="s">
        <v>925</v>
      </c>
      <c r="H57" s="11"/>
    </row>
    <row r="58" spans="1:8" ht="15">
      <c r="A58" s="101">
        <v>4640016933464</v>
      </c>
      <c r="B58" s="299" t="s">
        <v>1003</v>
      </c>
      <c r="C58" s="300">
        <v>2600</v>
      </c>
      <c r="D58" s="301">
        <f t="shared" si="10"/>
        <v>2470</v>
      </c>
      <c r="E58" s="301">
        <f t="shared" si="11"/>
        <v>2340</v>
      </c>
      <c r="F58" s="35" t="s">
        <v>1001</v>
      </c>
      <c r="G58" s="23" t="s">
        <v>14</v>
      </c>
      <c r="H58" s="11"/>
    </row>
    <row r="59" spans="1:8" ht="15">
      <c r="A59" s="101">
        <v>4640016938513</v>
      </c>
      <c r="B59" s="299" t="s">
        <v>1004</v>
      </c>
      <c r="C59" s="300">
        <v>2600</v>
      </c>
      <c r="D59" s="301">
        <f t="shared" si="10"/>
        <v>2470</v>
      </c>
      <c r="E59" s="301">
        <f t="shared" si="11"/>
        <v>2340</v>
      </c>
      <c r="F59" s="35" t="s">
        <v>1001</v>
      </c>
      <c r="G59" s="23" t="s">
        <v>14</v>
      </c>
      <c r="H59" s="11"/>
    </row>
    <row r="60" spans="1:8" ht="15">
      <c r="A60" s="101">
        <v>4640016933495</v>
      </c>
      <c r="B60" s="299" t="s">
        <v>1005</v>
      </c>
      <c r="C60" s="300">
        <v>2600</v>
      </c>
      <c r="D60" s="301">
        <f t="shared" si="10"/>
        <v>2470</v>
      </c>
      <c r="E60" s="301">
        <f t="shared" si="11"/>
        <v>2340</v>
      </c>
      <c r="F60" s="35" t="s">
        <v>1006</v>
      </c>
      <c r="G60" s="23" t="s">
        <v>14</v>
      </c>
      <c r="H60" s="11"/>
    </row>
    <row r="61" spans="1:8" ht="15.75">
      <c r="A61" s="210">
        <v>4640016933501</v>
      </c>
      <c r="B61" s="293" t="s">
        <v>1007</v>
      </c>
      <c r="C61" s="302">
        <v>2600</v>
      </c>
      <c r="D61" s="301">
        <f t="shared" si="10"/>
        <v>2470</v>
      </c>
      <c r="E61" s="301">
        <f t="shared" si="11"/>
        <v>2340</v>
      </c>
      <c r="F61" s="303" t="s">
        <v>1006</v>
      </c>
      <c r="G61" s="304" t="s">
        <v>925</v>
      </c>
      <c r="H61" s="11"/>
    </row>
    <row r="62" spans="1:8" ht="15">
      <c r="A62" s="101">
        <v>4640016938490</v>
      </c>
      <c r="B62" s="79" t="s">
        <v>1008</v>
      </c>
      <c r="C62" s="300">
        <v>2600</v>
      </c>
      <c r="D62" s="284">
        <f t="shared" si="10"/>
        <v>2470</v>
      </c>
      <c r="E62" s="284">
        <f t="shared" si="11"/>
        <v>2340</v>
      </c>
      <c r="F62" s="35" t="s">
        <v>1001</v>
      </c>
      <c r="G62" s="305" t="s">
        <v>14</v>
      </c>
      <c r="H62" s="11"/>
    </row>
    <row r="63" spans="1:8" ht="15">
      <c r="A63" s="101">
        <v>4640016938506</v>
      </c>
      <c r="B63" s="79" t="s">
        <v>1009</v>
      </c>
      <c r="C63" s="300">
        <v>2600</v>
      </c>
      <c r="D63" s="284">
        <f t="shared" si="10"/>
        <v>2470</v>
      </c>
      <c r="E63" s="284">
        <f t="shared" si="11"/>
        <v>2340</v>
      </c>
      <c r="F63" s="35" t="s">
        <v>1001</v>
      </c>
      <c r="G63" s="305" t="s">
        <v>14</v>
      </c>
      <c r="H63" s="11"/>
    </row>
    <row r="64" spans="1:8">
      <c r="H64" s="11"/>
    </row>
    <row r="65" spans="1:11" ht="14.25" customHeight="1">
      <c r="A65" s="422" t="s">
        <v>1010</v>
      </c>
      <c r="B65" s="422"/>
      <c r="C65" s="422"/>
      <c r="D65" s="422"/>
      <c r="E65" s="422"/>
      <c r="F65" s="422"/>
      <c r="G65" s="422"/>
    </row>
    <row r="66" spans="1:11" ht="22.5">
      <c r="A66" s="101">
        <v>4640016933365</v>
      </c>
      <c r="B66" s="306" t="s">
        <v>1011</v>
      </c>
      <c r="C66" s="294">
        <v>3000</v>
      </c>
      <c r="D66" s="284">
        <f>C66*$N$22</f>
        <v>2850</v>
      </c>
      <c r="E66" s="284">
        <f>C66*$M$22</f>
        <v>2700</v>
      </c>
      <c r="F66" s="35" t="s">
        <v>1012</v>
      </c>
      <c r="G66" s="286" t="s">
        <v>925</v>
      </c>
      <c r="H66" s="11"/>
      <c r="I66" s="11"/>
      <c r="J66" s="11"/>
      <c r="K66" s="11"/>
    </row>
    <row r="67" spans="1:11" ht="12">
      <c r="B67" s="1"/>
      <c r="C67" s="1"/>
      <c r="D67" s="1"/>
      <c r="E67" s="1"/>
      <c r="F67" s="1"/>
      <c r="G67" s="1"/>
    </row>
    <row r="68" spans="1:11" ht="14.25" customHeight="1">
      <c r="A68" s="422" t="s">
        <v>1013</v>
      </c>
      <c r="B68" s="422"/>
      <c r="C68" s="422"/>
      <c r="D68" s="422"/>
      <c r="E68" s="422"/>
      <c r="F68" s="422"/>
      <c r="G68" s="422"/>
    </row>
    <row r="69" spans="1:11" ht="14.25" customHeight="1">
      <c r="A69" s="101">
        <v>4640016933266</v>
      </c>
      <c r="B69" s="307" t="s">
        <v>1014</v>
      </c>
      <c r="C69" s="294">
        <v>500</v>
      </c>
      <c r="D69" s="284">
        <f t="shared" ref="D69:D77" si="12">C69*$N$22</f>
        <v>475</v>
      </c>
      <c r="E69" s="284">
        <f t="shared" ref="E69:E77" si="13">C69*$M$22</f>
        <v>450</v>
      </c>
      <c r="F69" s="35" t="s">
        <v>1015</v>
      </c>
      <c r="G69" s="286" t="s">
        <v>925</v>
      </c>
      <c r="H69" s="11"/>
      <c r="I69" s="11"/>
      <c r="J69" s="11"/>
      <c r="K69" s="11"/>
    </row>
    <row r="70" spans="1:11" ht="15" customHeight="1">
      <c r="A70" s="101">
        <v>4640016933273</v>
      </c>
      <c r="B70" s="307" t="s">
        <v>1016</v>
      </c>
      <c r="C70" s="294">
        <v>600</v>
      </c>
      <c r="D70" s="284">
        <f t="shared" si="12"/>
        <v>570</v>
      </c>
      <c r="E70" s="284">
        <f t="shared" si="13"/>
        <v>540</v>
      </c>
      <c r="F70" s="35" t="s">
        <v>1017</v>
      </c>
      <c r="G70" s="286" t="s">
        <v>925</v>
      </c>
    </row>
    <row r="71" spans="1:11" ht="15.75">
      <c r="A71" s="101">
        <v>4640016933280</v>
      </c>
      <c r="B71" s="307" t="s">
        <v>1018</v>
      </c>
      <c r="C71" s="294">
        <v>550</v>
      </c>
      <c r="D71" s="284">
        <f t="shared" si="12"/>
        <v>522.5</v>
      </c>
      <c r="E71" s="284">
        <f t="shared" si="13"/>
        <v>495</v>
      </c>
      <c r="F71" s="35" t="s">
        <v>1019</v>
      </c>
      <c r="G71" s="286" t="s">
        <v>925</v>
      </c>
    </row>
    <row r="72" spans="1:11" ht="15.75">
      <c r="A72" s="101">
        <v>4640016933297</v>
      </c>
      <c r="B72" s="307" t="s">
        <v>1020</v>
      </c>
      <c r="C72" s="294">
        <v>550</v>
      </c>
      <c r="D72" s="284">
        <f t="shared" si="12"/>
        <v>522.5</v>
      </c>
      <c r="E72" s="284">
        <f t="shared" si="13"/>
        <v>495</v>
      </c>
      <c r="F72" s="35" t="s">
        <v>1021</v>
      </c>
      <c r="G72" s="286" t="s">
        <v>925</v>
      </c>
    </row>
    <row r="73" spans="1:11" ht="15.75">
      <c r="A73" s="101">
        <v>4640016933303</v>
      </c>
      <c r="B73" s="307" t="s">
        <v>1022</v>
      </c>
      <c r="C73" s="294">
        <v>770</v>
      </c>
      <c r="D73" s="284">
        <f t="shared" si="12"/>
        <v>731.5</v>
      </c>
      <c r="E73" s="284">
        <f t="shared" si="13"/>
        <v>693</v>
      </c>
      <c r="F73" s="35" t="s">
        <v>1023</v>
      </c>
      <c r="G73" s="286" t="s">
        <v>925</v>
      </c>
    </row>
    <row r="74" spans="1:11" ht="15.75">
      <c r="A74" s="101">
        <v>4640016933310</v>
      </c>
      <c r="B74" s="307" t="s">
        <v>1024</v>
      </c>
      <c r="C74" s="294">
        <v>500</v>
      </c>
      <c r="D74" s="284">
        <f t="shared" si="12"/>
        <v>475</v>
      </c>
      <c r="E74" s="284">
        <f t="shared" si="13"/>
        <v>450</v>
      </c>
      <c r="F74" s="35" t="s">
        <v>1025</v>
      </c>
      <c r="G74" s="286" t="s">
        <v>925</v>
      </c>
    </row>
    <row r="75" spans="1:11" ht="15.75">
      <c r="A75" s="101">
        <v>4640016933327</v>
      </c>
      <c r="B75" s="307" t="s">
        <v>1026</v>
      </c>
      <c r="C75" s="294">
        <v>700</v>
      </c>
      <c r="D75" s="284">
        <f t="shared" si="12"/>
        <v>665</v>
      </c>
      <c r="E75" s="284">
        <f t="shared" si="13"/>
        <v>630</v>
      </c>
      <c r="F75" s="35" t="s">
        <v>1027</v>
      </c>
      <c r="G75" s="286" t="s">
        <v>925</v>
      </c>
    </row>
    <row r="76" spans="1:11" ht="15.75">
      <c r="A76" s="101">
        <v>4640016933341</v>
      </c>
      <c r="B76" s="307" t="s">
        <v>1028</v>
      </c>
      <c r="C76" s="294">
        <v>500</v>
      </c>
      <c r="D76" s="284">
        <f t="shared" si="12"/>
        <v>475</v>
      </c>
      <c r="E76" s="284">
        <f t="shared" si="13"/>
        <v>450</v>
      </c>
      <c r="F76" s="35" t="s">
        <v>1029</v>
      </c>
      <c r="G76" s="286" t="s">
        <v>925</v>
      </c>
    </row>
    <row r="77" spans="1:11" ht="15.75">
      <c r="A77" s="101">
        <v>4640016933358</v>
      </c>
      <c r="B77" s="307" t="s">
        <v>1030</v>
      </c>
      <c r="C77" s="294">
        <v>770</v>
      </c>
      <c r="D77" s="284">
        <f t="shared" si="12"/>
        <v>731.5</v>
      </c>
      <c r="E77" s="284">
        <f t="shared" si="13"/>
        <v>693</v>
      </c>
      <c r="F77" s="35" t="s">
        <v>1023</v>
      </c>
      <c r="G77" s="286" t="s">
        <v>925</v>
      </c>
    </row>
    <row r="78" spans="1:11" ht="12">
      <c r="B78" s="1"/>
      <c r="C78" s="1"/>
      <c r="D78" s="1"/>
      <c r="E78" s="1"/>
      <c r="F78" s="1"/>
      <c r="G78" s="1"/>
    </row>
    <row r="79" spans="1:11" ht="15" customHeight="1">
      <c r="A79" s="422" t="s">
        <v>1031</v>
      </c>
      <c r="B79" s="422"/>
      <c r="C79" s="422"/>
      <c r="D79" s="422"/>
      <c r="E79" s="422"/>
      <c r="F79" s="422"/>
      <c r="G79" s="422"/>
    </row>
    <row r="80" spans="1:11" ht="15" customHeight="1">
      <c r="A80" s="101">
        <v>4640016932573</v>
      </c>
      <c r="B80" s="287" t="s">
        <v>1032</v>
      </c>
      <c r="C80" s="97">
        <v>990</v>
      </c>
      <c r="D80" s="284">
        <f t="shared" ref="D80:D81" si="14">C80*$N$22</f>
        <v>940.5</v>
      </c>
      <c r="E80" s="284">
        <f t="shared" ref="E80:E81" si="15">C80*$M$22</f>
        <v>891</v>
      </c>
      <c r="F80" s="308" t="s">
        <v>1033</v>
      </c>
      <c r="G80" s="286" t="s">
        <v>925</v>
      </c>
    </row>
    <row r="81" spans="1:8" ht="15.75">
      <c r="A81" s="101">
        <v>4640016937035</v>
      </c>
      <c r="B81" s="309" t="s">
        <v>1034</v>
      </c>
      <c r="C81" s="97">
        <v>600</v>
      </c>
      <c r="D81" s="284">
        <f t="shared" si="14"/>
        <v>570</v>
      </c>
      <c r="E81" s="284">
        <f t="shared" si="15"/>
        <v>540</v>
      </c>
      <c r="F81" s="308" t="s">
        <v>1035</v>
      </c>
      <c r="G81" s="286" t="s">
        <v>925</v>
      </c>
      <c r="H81" s="11"/>
    </row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</sheetData>
  <sheetProtection selectLockedCells="1" selectUnlockedCells="1"/>
  <mergeCells count="11">
    <mergeCell ref="A33:G33"/>
    <mergeCell ref="A43:G43"/>
    <mergeCell ref="A65:G65"/>
    <mergeCell ref="A68:G68"/>
    <mergeCell ref="A79:G79"/>
    <mergeCell ref="A2:G2"/>
    <mergeCell ref="A3:G3"/>
    <mergeCell ref="A9:G9"/>
    <mergeCell ref="A18:G18"/>
    <mergeCell ref="A21:G21"/>
    <mergeCell ref="A27:G2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54"/>
  </sheetPr>
  <dimension ref="A1:R113"/>
  <sheetViews>
    <sheetView workbookViewId="0"/>
  </sheetViews>
  <sheetFormatPr defaultColWidth="9" defaultRowHeight="13.5"/>
  <cols>
    <col min="1" max="1" width="12" style="1" customWidth="1"/>
    <col min="2" max="2" width="31.5703125" style="2" customWidth="1"/>
    <col min="3" max="3" width="11.42578125" style="2" customWidth="1"/>
    <col min="4" max="4" width="17.5703125" style="2" customWidth="1"/>
    <col min="5" max="5" width="17.140625" style="2" customWidth="1"/>
    <col min="6" max="6" width="73.5703125" style="3" customWidth="1"/>
    <col min="7" max="7" width="18.5703125" style="4" customWidth="1"/>
    <col min="8" max="8" width="9.5703125" style="1" customWidth="1"/>
    <col min="9" max="12" width="9" style="1" customWidth="1"/>
    <col min="13" max="14" width="8.7109375" style="1" hidden="1" customWidth="1"/>
    <col min="15" max="16" width="9" style="1" customWidth="1"/>
    <col min="17" max="18" width="8.7109375" style="1" hidden="1" customWidth="1"/>
    <col min="19" max="16384" width="9" style="1"/>
  </cols>
  <sheetData>
    <row r="1" spans="1:18" ht="54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1"/>
      <c r="J1" s="11"/>
      <c r="K1" s="11"/>
    </row>
    <row r="2" spans="1:18" ht="14.25" customHeight="1">
      <c r="A2" s="422" t="s">
        <v>1036</v>
      </c>
      <c r="B2" s="422"/>
      <c r="C2" s="422"/>
      <c r="D2" s="422"/>
      <c r="E2" s="422"/>
      <c r="F2" s="422"/>
      <c r="G2" s="422"/>
      <c r="H2" s="11"/>
      <c r="I2" s="11"/>
      <c r="J2" s="11"/>
      <c r="K2" s="11"/>
    </row>
    <row r="3" spans="1:18" s="27" customFormat="1" ht="12.75" customHeight="1">
      <c r="A3" s="429" t="s">
        <v>559</v>
      </c>
      <c r="B3" s="310" t="s">
        <v>1037</v>
      </c>
      <c r="C3" s="311">
        <v>900</v>
      </c>
      <c r="D3" s="32">
        <f t="shared" ref="D3:D13" si="0">C3*$N$38</f>
        <v>855</v>
      </c>
      <c r="E3" s="32">
        <f t="shared" ref="E3:E13" si="1">C3*$M$38</f>
        <v>810</v>
      </c>
      <c r="F3" s="312" t="s">
        <v>1038</v>
      </c>
      <c r="G3" s="20" t="s">
        <v>11</v>
      </c>
      <c r="H3" s="14"/>
      <c r="I3" s="14"/>
      <c r="J3" s="14"/>
      <c r="K3" s="14"/>
      <c r="Q3" s="27">
        <v>0.95</v>
      </c>
      <c r="R3" s="27">
        <v>0.75</v>
      </c>
    </row>
    <row r="4" spans="1:18" s="27" customFormat="1" ht="15.75">
      <c r="A4" s="429"/>
      <c r="B4" s="313" t="s">
        <v>1039</v>
      </c>
      <c r="C4" s="189">
        <v>1000</v>
      </c>
      <c r="D4" s="74">
        <f t="shared" si="0"/>
        <v>950</v>
      </c>
      <c r="E4" s="74">
        <f t="shared" si="1"/>
        <v>900</v>
      </c>
      <c r="F4" s="312" t="s">
        <v>1040</v>
      </c>
      <c r="G4" s="60" t="s">
        <v>11</v>
      </c>
      <c r="H4" s="14"/>
      <c r="I4" s="14"/>
      <c r="J4" s="14"/>
      <c r="K4" s="14"/>
    </row>
    <row r="5" spans="1:18" s="27" customFormat="1" ht="15.75">
      <c r="A5" s="429"/>
      <c r="B5" s="313" t="s">
        <v>1041</v>
      </c>
      <c r="C5" s="189">
        <v>1150</v>
      </c>
      <c r="D5" s="74">
        <f t="shared" si="0"/>
        <v>1092.5</v>
      </c>
      <c r="E5" s="74">
        <f t="shared" si="1"/>
        <v>1035</v>
      </c>
      <c r="F5" s="314" t="s">
        <v>1042</v>
      </c>
      <c r="G5" s="60" t="s">
        <v>11</v>
      </c>
      <c r="H5" s="14"/>
      <c r="I5" s="14"/>
      <c r="J5" s="14"/>
      <c r="K5" s="14"/>
    </row>
    <row r="6" spans="1:18" s="27" customFormat="1" ht="15.75">
      <c r="A6" s="429"/>
      <c r="B6" s="313" t="s">
        <v>1043</v>
      </c>
      <c r="C6" s="189">
        <v>1300</v>
      </c>
      <c r="D6" s="74">
        <f t="shared" si="0"/>
        <v>1235</v>
      </c>
      <c r="E6" s="74">
        <f t="shared" si="1"/>
        <v>1170</v>
      </c>
      <c r="F6" s="314" t="s">
        <v>1044</v>
      </c>
      <c r="G6" s="60" t="s">
        <v>11</v>
      </c>
      <c r="H6" s="14"/>
      <c r="I6" s="14"/>
      <c r="J6" s="14"/>
      <c r="K6" s="14"/>
    </row>
    <row r="7" spans="1:18" s="27" customFormat="1" ht="15.75">
      <c r="A7" s="429"/>
      <c r="B7" s="315" t="s">
        <v>1045</v>
      </c>
      <c r="C7" s="189">
        <v>1500</v>
      </c>
      <c r="D7" s="74">
        <f t="shared" si="0"/>
        <v>1425</v>
      </c>
      <c r="E7" s="74">
        <f t="shared" si="1"/>
        <v>1350</v>
      </c>
      <c r="F7" s="314" t="s">
        <v>1046</v>
      </c>
      <c r="G7" s="60" t="s">
        <v>11</v>
      </c>
      <c r="H7" s="14"/>
      <c r="I7" s="14"/>
      <c r="J7" s="14"/>
      <c r="K7" s="14"/>
    </row>
    <row r="8" spans="1:18" s="27" customFormat="1" ht="15.75">
      <c r="A8" s="429"/>
      <c r="B8" s="313" t="s">
        <v>1047</v>
      </c>
      <c r="C8" s="189">
        <v>800</v>
      </c>
      <c r="D8" s="74">
        <f t="shared" si="0"/>
        <v>760</v>
      </c>
      <c r="E8" s="74">
        <f t="shared" si="1"/>
        <v>720</v>
      </c>
      <c r="F8" s="314" t="s">
        <v>1048</v>
      </c>
      <c r="G8" s="60" t="s">
        <v>11</v>
      </c>
      <c r="H8" s="14"/>
      <c r="I8" s="14"/>
      <c r="J8" s="14"/>
      <c r="K8" s="14"/>
    </row>
    <row r="9" spans="1:18" s="27" customFormat="1" ht="15.75">
      <c r="A9" s="429"/>
      <c r="B9" s="313" t="s">
        <v>1049</v>
      </c>
      <c r="C9" s="189">
        <v>800</v>
      </c>
      <c r="D9" s="74">
        <f t="shared" si="0"/>
        <v>760</v>
      </c>
      <c r="E9" s="74">
        <f t="shared" si="1"/>
        <v>720</v>
      </c>
      <c r="F9" s="314" t="s">
        <v>1050</v>
      </c>
      <c r="G9" s="60" t="s">
        <v>11</v>
      </c>
      <c r="H9" s="14"/>
      <c r="I9" s="14"/>
      <c r="J9" s="14"/>
      <c r="K9" s="14"/>
    </row>
    <row r="10" spans="1:18" s="27" customFormat="1" ht="15.75">
      <c r="A10" s="429"/>
      <c r="B10" s="313" t="s">
        <v>1051</v>
      </c>
      <c r="C10" s="189">
        <v>800</v>
      </c>
      <c r="D10" s="74">
        <f t="shared" si="0"/>
        <v>760</v>
      </c>
      <c r="E10" s="74">
        <f t="shared" si="1"/>
        <v>720</v>
      </c>
      <c r="F10" s="314" t="s">
        <v>1052</v>
      </c>
      <c r="G10" s="60" t="s">
        <v>11</v>
      </c>
      <c r="H10" s="14"/>
      <c r="I10" s="14"/>
      <c r="J10" s="14"/>
      <c r="K10" s="14"/>
    </row>
    <row r="11" spans="1:18" s="27" customFormat="1" ht="15.75">
      <c r="A11" s="429"/>
      <c r="B11" s="316" t="s">
        <v>1053</v>
      </c>
      <c r="C11" s="317">
        <v>2200</v>
      </c>
      <c r="D11" s="90">
        <f t="shared" si="0"/>
        <v>2090</v>
      </c>
      <c r="E11" s="90">
        <f t="shared" si="1"/>
        <v>1980</v>
      </c>
      <c r="F11" s="314" t="s">
        <v>1054</v>
      </c>
      <c r="G11" s="60" t="s">
        <v>11</v>
      </c>
      <c r="H11" s="14"/>
      <c r="I11" s="14"/>
      <c r="J11" s="14"/>
      <c r="K11" s="14"/>
    </row>
    <row r="12" spans="1:18" s="27" customFormat="1" ht="15.75">
      <c r="A12" s="429"/>
      <c r="B12" s="315" t="s">
        <v>1055</v>
      </c>
      <c r="C12" s="189">
        <v>2300</v>
      </c>
      <c r="D12" s="74">
        <f t="shared" si="0"/>
        <v>2185</v>
      </c>
      <c r="E12" s="74">
        <f t="shared" si="1"/>
        <v>2070</v>
      </c>
      <c r="F12" s="314" t="s">
        <v>1056</v>
      </c>
      <c r="G12" s="60" t="s">
        <v>11</v>
      </c>
      <c r="H12" s="14"/>
      <c r="I12" s="14"/>
      <c r="J12" s="14"/>
      <c r="K12" s="14"/>
    </row>
    <row r="13" spans="1:18" s="27" customFormat="1" ht="15.75">
      <c r="A13" s="429"/>
      <c r="B13" s="316" t="s">
        <v>1057</v>
      </c>
      <c r="C13" s="189">
        <v>3500</v>
      </c>
      <c r="D13" s="74">
        <f t="shared" si="0"/>
        <v>3325</v>
      </c>
      <c r="E13" s="74">
        <f t="shared" si="1"/>
        <v>3150</v>
      </c>
      <c r="F13" s="314" t="s">
        <v>1058</v>
      </c>
      <c r="G13" s="60" t="s">
        <v>11</v>
      </c>
      <c r="H13" s="14"/>
      <c r="I13" s="14"/>
      <c r="J13" s="14"/>
      <c r="K13" s="14"/>
      <c r="L13" s="260"/>
    </row>
    <row r="14" spans="1:18" s="27" customFormat="1" ht="15.75">
      <c r="B14" s="318"/>
      <c r="C14" s="319"/>
      <c r="D14" s="256"/>
      <c r="E14" s="256"/>
      <c r="F14" s="320"/>
      <c r="G14" s="258"/>
      <c r="H14" s="14"/>
      <c r="I14" s="14"/>
      <c r="J14" s="14"/>
      <c r="K14" s="14"/>
      <c r="L14" s="260"/>
    </row>
    <row r="15" spans="1:18" ht="14.25" customHeight="1">
      <c r="A15" s="422" t="s">
        <v>668</v>
      </c>
      <c r="B15" s="422"/>
      <c r="C15" s="422"/>
      <c r="D15" s="422"/>
      <c r="E15" s="422"/>
      <c r="F15" s="422"/>
      <c r="G15" s="422"/>
      <c r="H15" s="11"/>
      <c r="I15" s="11"/>
      <c r="J15" s="11"/>
      <c r="K15" s="11"/>
    </row>
    <row r="16" spans="1:18" ht="25.5">
      <c r="A16" s="101">
        <v>4680019911809</v>
      </c>
      <c r="B16" s="227" t="s">
        <v>669</v>
      </c>
      <c r="C16" s="228">
        <v>300</v>
      </c>
      <c r="D16" s="74">
        <f>C16*$N$38</f>
        <v>285</v>
      </c>
      <c r="E16" s="74">
        <f>C16*$M$38</f>
        <v>270</v>
      </c>
      <c r="F16" s="229" t="s">
        <v>670</v>
      </c>
      <c r="G16" s="60" t="s">
        <v>11</v>
      </c>
      <c r="H16" s="11"/>
      <c r="I16" s="11"/>
      <c r="J16" s="11"/>
      <c r="K16" s="11"/>
    </row>
    <row r="17" spans="1:11" ht="15.75">
      <c r="A17" s="321"/>
      <c r="B17" s="261"/>
      <c r="C17" s="262"/>
      <c r="D17" s="135"/>
      <c r="E17" s="135"/>
      <c r="F17" s="322"/>
      <c r="G17" s="264"/>
      <c r="H17" s="11"/>
      <c r="I17" s="11"/>
      <c r="J17" s="11"/>
      <c r="K17" s="11"/>
    </row>
    <row r="18" spans="1:11" ht="14.25" customHeight="1">
      <c r="A18" s="422" t="s">
        <v>1059</v>
      </c>
      <c r="B18" s="422"/>
      <c r="C18" s="422"/>
      <c r="D18" s="422"/>
      <c r="E18" s="422"/>
      <c r="F18" s="422"/>
      <c r="G18" s="422"/>
      <c r="H18" s="11"/>
      <c r="I18" s="11"/>
      <c r="J18" s="11"/>
      <c r="K18" s="11"/>
    </row>
    <row r="19" spans="1:11" ht="12.75" customHeight="1">
      <c r="A19" s="430" t="s">
        <v>559</v>
      </c>
      <c r="B19" s="227" t="s">
        <v>1060</v>
      </c>
      <c r="C19" s="228">
        <v>50</v>
      </c>
      <c r="D19" s="74">
        <f t="shared" ref="D19:D30" si="2">C19*$N$38</f>
        <v>47.5</v>
      </c>
      <c r="E19" s="74">
        <f t="shared" ref="E19:E30" si="3">C19*$M$38</f>
        <v>45</v>
      </c>
      <c r="F19" s="229" t="s">
        <v>1061</v>
      </c>
      <c r="G19" s="60" t="s">
        <v>11</v>
      </c>
      <c r="H19" s="11"/>
      <c r="I19" s="11"/>
      <c r="J19" s="11"/>
      <c r="K19" s="11"/>
    </row>
    <row r="20" spans="1:11" ht="15.75">
      <c r="A20" s="430"/>
      <c r="B20" s="227" t="s">
        <v>1062</v>
      </c>
      <c r="C20" s="228">
        <v>50</v>
      </c>
      <c r="D20" s="74">
        <f t="shared" si="2"/>
        <v>47.5</v>
      </c>
      <c r="E20" s="74">
        <f t="shared" si="3"/>
        <v>45</v>
      </c>
      <c r="F20" s="229" t="s">
        <v>1061</v>
      </c>
      <c r="G20" s="60" t="s">
        <v>11</v>
      </c>
      <c r="H20" s="11"/>
      <c r="I20" s="11"/>
      <c r="J20" s="11"/>
      <c r="K20" s="11"/>
    </row>
    <row r="21" spans="1:11" ht="15.75">
      <c r="A21" s="430"/>
      <c r="B21" s="227" t="s">
        <v>1063</v>
      </c>
      <c r="C21" s="228">
        <v>50</v>
      </c>
      <c r="D21" s="74">
        <f t="shared" si="2"/>
        <v>47.5</v>
      </c>
      <c r="E21" s="74">
        <f t="shared" si="3"/>
        <v>45</v>
      </c>
      <c r="F21" s="229" t="s">
        <v>1061</v>
      </c>
      <c r="G21" s="60" t="s">
        <v>11</v>
      </c>
      <c r="H21" s="11"/>
      <c r="I21" s="11"/>
      <c r="J21" s="11"/>
      <c r="K21" s="11"/>
    </row>
    <row r="22" spans="1:11" ht="15.75">
      <c r="A22" s="430"/>
      <c r="B22" s="227" t="s">
        <v>1064</v>
      </c>
      <c r="C22" s="228">
        <v>50</v>
      </c>
      <c r="D22" s="74">
        <f t="shared" si="2"/>
        <v>47.5</v>
      </c>
      <c r="E22" s="74">
        <f t="shared" si="3"/>
        <v>45</v>
      </c>
      <c r="F22" s="229" t="s">
        <v>1061</v>
      </c>
      <c r="G22" s="60" t="s">
        <v>11</v>
      </c>
      <c r="H22" s="11"/>
      <c r="I22" s="11"/>
      <c r="J22" s="11"/>
      <c r="K22" s="11"/>
    </row>
    <row r="23" spans="1:11" ht="15.75">
      <c r="A23" s="430"/>
      <c r="B23" s="227" t="s">
        <v>1065</v>
      </c>
      <c r="C23" s="228">
        <v>50</v>
      </c>
      <c r="D23" s="74">
        <f t="shared" si="2"/>
        <v>47.5</v>
      </c>
      <c r="E23" s="74">
        <f t="shared" si="3"/>
        <v>45</v>
      </c>
      <c r="F23" s="229" t="s">
        <v>1061</v>
      </c>
      <c r="G23" s="60" t="s">
        <v>11</v>
      </c>
      <c r="H23" s="11"/>
      <c r="I23" s="11"/>
      <c r="J23" s="11"/>
      <c r="K23" s="11"/>
    </row>
    <row r="24" spans="1:11" ht="15.75">
      <c r="A24" s="430"/>
      <c r="B24" s="227" t="s">
        <v>1066</v>
      </c>
      <c r="C24" s="228">
        <v>50</v>
      </c>
      <c r="D24" s="74">
        <f t="shared" si="2"/>
        <v>47.5</v>
      </c>
      <c r="E24" s="74">
        <f t="shared" si="3"/>
        <v>45</v>
      </c>
      <c r="F24" s="229" t="s">
        <v>1061</v>
      </c>
      <c r="G24" s="60" t="s">
        <v>11</v>
      </c>
      <c r="H24" s="11"/>
      <c r="I24" s="11"/>
      <c r="J24" s="11"/>
      <c r="K24" s="11"/>
    </row>
    <row r="25" spans="1:11" ht="12.75" customHeight="1">
      <c r="A25" s="430" t="s">
        <v>559</v>
      </c>
      <c r="B25" s="227" t="s">
        <v>1067</v>
      </c>
      <c r="C25" s="228">
        <v>60</v>
      </c>
      <c r="D25" s="74">
        <f t="shared" si="2"/>
        <v>57</v>
      </c>
      <c r="E25" s="74">
        <f t="shared" si="3"/>
        <v>54</v>
      </c>
      <c r="F25" s="229" t="s">
        <v>1061</v>
      </c>
      <c r="G25" s="60" t="s">
        <v>11</v>
      </c>
      <c r="H25" s="11"/>
      <c r="I25" s="11"/>
      <c r="J25" s="11"/>
      <c r="K25" s="11"/>
    </row>
    <row r="26" spans="1:11" ht="15.75">
      <c r="A26" s="430"/>
      <c r="B26" s="227" t="s">
        <v>1068</v>
      </c>
      <c r="C26" s="228">
        <v>60</v>
      </c>
      <c r="D26" s="74">
        <f t="shared" si="2"/>
        <v>57</v>
      </c>
      <c r="E26" s="74">
        <f t="shared" si="3"/>
        <v>54</v>
      </c>
      <c r="F26" s="229" t="s">
        <v>1061</v>
      </c>
      <c r="G26" s="60" t="s">
        <v>11</v>
      </c>
      <c r="H26" s="11"/>
      <c r="I26" s="11"/>
      <c r="J26" s="11"/>
      <c r="K26" s="11"/>
    </row>
    <row r="27" spans="1:11" ht="15.75">
      <c r="A27" s="430"/>
      <c r="B27" s="227" t="s">
        <v>1069</v>
      </c>
      <c r="C27" s="228">
        <v>60</v>
      </c>
      <c r="D27" s="74">
        <f t="shared" si="2"/>
        <v>57</v>
      </c>
      <c r="E27" s="74">
        <f t="shared" si="3"/>
        <v>54</v>
      </c>
      <c r="F27" s="229" t="s">
        <v>1061</v>
      </c>
      <c r="G27" s="60" t="s">
        <v>11</v>
      </c>
      <c r="H27" s="11"/>
      <c r="I27" s="11"/>
      <c r="J27" s="11"/>
      <c r="K27" s="11"/>
    </row>
    <row r="28" spans="1:11" ht="15.75">
      <c r="A28" s="430"/>
      <c r="B28" s="227" t="s">
        <v>1070</v>
      </c>
      <c r="C28" s="228">
        <v>60</v>
      </c>
      <c r="D28" s="74">
        <f t="shared" si="2"/>
        <v>57</v>
      </c>
      <c r="E28" s="74">
        <f t="shared" si="3"/>
        <v>54</v>
      </c>
      <c r="F28" s="229" t="s">
        <v>1061</v>
      </c>
      <c r="G28" s="60" t="s">
        <v>11</v>
      </c>
      <c r="H28" s="11"/>
      <c r="I28" s="11"/>
      <c r="J28" s="11"/>
      <c r="K28" s="11"/>
    </row>
    <row r="29" spans="1:11" ht="15.75">
      <c r="A29" s="430"/>
      <c r="B29" s="227" t="s">
        <v>1071</v>
      </c>
      <c r="C29" s="228">
        <v>60</v>
      </c>
      <c r="D29" s="74">
        <f t="shared" si="2"/>
        <v>57</v>
      </c>
      <c r="E29" s="74">
        <f t="shared" si="3"/>
        <v>54</v>
      </c>
      <c r="F29" s="229" t="s">
        <v>1061</v>
      </c>
      <c r="G29" s="60" t="s">
        <v>11</v>
      </c>
      <c r="H29" s="11"/>
      <c r="I29" s="11"/>
      <c r="J29" s="11"/>
      <c r="K29" s="11"/>
    </row>
    <row r="30" spans="1:11" ht="15.75">
      <c r="A30" s="430"/>
      <c r="B30" s="227" t="s">
        <v>1072</v>
      </c>
      <c r="C30" s="228">
        <v>60</v>
      </c>
      <c r="D30" s="74">
        <f t="shared" si="2"/>
        <v>57</v>
      </c>
      <c r="E30" s="74">
        <f t="shared" si="3"/>
        <v>54</v>
      </c>
      <c r="F30" s="229" t="s">
        <v>1061</v>
      </c>
      <c r="G30" s="60" t="s">
        <v>11</v>
      </c>
      <c r="H30" s="11"/>
      <c r="I30" s="11"/>
      <c r="J30" s="11"/>
      <c r="K30" s="11"/>
    </row>
    <row r="31" spans="1:11" ht="15.75">
      <c r="A31" s="321"/>
      <c r="B31" s="261"/>
      <c r="C31" s="262"/>
      <c r="D31" s="135"/>
      <c r="E31" s="135"/>
      <c r="F31" s="322"/>
      <c r="G31" s="264"/>
      <c r="H31" s="11"/>
      <c r="I31" s="11"/>
      <c r="J31" s="11"/>
      <c r="K31" s="11"/>
    </row>
    <row r="32" spans="1:11" ht="15" customHeight="1">
      <c r="A32" s="438" t="s">
        <v>1073</v>
      </c>
      <c r="B32" s="438"/>
      <c r="C32" s="438"/>
      <c r="D32" s="438"/>
      <c r="E32" s="438"/>
      <c r="F32" s="438"/>
      <c r="G32" s="438"/>
      <c r="H32" s="11"/>
      <c r="I32" s="11"/>
      <c r="J32" s="11"/>
      <c r="K32" s="11"/>
    </row>
    <row r="33" spans="1:14" ht="15">
      <c r="A33" s="323"/>
      <c r="B33" s="324"/>
      <c r="C33" s="325" t="s">
        <v>1074</v>
      </c>
      <c r="D33" s="326" t="s">
        <v>1075</v>
      </c>
      <c r="E33" s="327" t="s">
        <v>1076</v>
      </c>
      <c r="F33" s="328"/>
      <c r="G33" s="329"/>
      <c r="H33" s="11"/>
      <c r="I33" s="11"/>
      <c r="J33" s="11"/>
      <c r="K33" s="11"/>
    </row>
    <row r="34" spans="1:14" s="49" customFormat="1" ht="15.75">
      <c r="A34" s="330"/>
      <c r="B34" s="331" t="s">
        <v>1077</v>
      </c>
      <c r="C34" s="332">
        <v>80</v>
      </c>
      <c r="D34" s="32">
        <f>C34*Q3</f>
        <v>76</v>
      </c>
      <c r="E34" s="32">
        <f>C34*R3</f>
        <v>60</v>
      </c>
      <c r="F34" s="333" t="s">
        <v>1078</v>
      </c>
      <c r="G34" s="334" t="s">
        <v>11</v>
      </c>
      <c r="H34" s="47"/>
      <c r="I34" s="26"/>
      <c r="J34" s="48"/>
      <c r="K34" s="14"/>
    </row>
    <row r="35" spans="1:14" s="49" customFormat="1" ht="15.75" hidden="1">
      <c r="A35" s="330"/>
      <c r="B35" s="331" t="s">
        <v>1079</v>
      </c>
      <c r="C35" s="195">
        <v>140</v>
      </c>
      <c r="D35" s="32">
        <f>C35*Q3</f>
        <v>133</v>
      </c>
      <c r="E35" s="74">
        <f>C35*R3</f>
        <v>105</v>
      </c>
      <c r="F35" s="335" t="s">
        <v>1080</v>
      </c>
      <c r="G35" s="336" t="s">
        <v>11</v>
      </c>
      <c r="H35" s="47"/>
      <c r="I35" s="26"/>
      <c r="J35" s="48"/>
      <c r="K35" s="14"/>
    </row>
    <row r="36" spans="1:14" s="49" customFormat="1" ht="15.75" hidden="1">
      <c r="A36" s="330"/>
      <c r="B36" s="331" t="s">
        <v>1081</v>
      </c>
      <c r="C36" s="195">
        <v>150</v>
      </c>
      <c r="D36" s="32">
        <f>C36*Q3</f>
        <v>142.5</v>
      </c>
      <c r="E36" s="74">
        <f>C36*R3</f>
        <v>112.5</v>
      </c>
      <c r="F36" s="335" t="s">
        <v>1082</v>
      </c>
      <c r="G36" s="336" t="s">
        <v>11</v>
      </c>
      <c r="H36" s="47"/>
      <c r="I36" s="26"/>
      <c r="J36" s="48"/>
      <c r="K36" s="14"/>
    </row>
    <row r="37" spans="1:14" s="49" customFormat="1" ht="15.75">
      <c r="A37" s="337"/>
      <c r="B37" s="338" t="s">
        <v>1083</v>
      </c>
      <c r="C37" s="255">
        <v>160</v>
      </c>
      <c r="D37" s="339">
        <f>C37*Q3</f>
        <v>152</v>
      </c>
      <c r="E37" s="90">
        <f>C37*R3</f>
        <v>120</v>
      </c>
      <c r="F37" s="340" t="s">
        <v>1084</v>
      </c>
      <c r="G37" s="336" t="s">
        <v>11</v>
      </c>
      <c r="H37" s="47"/>
      <c r="I37" s="26"/>
      <c r="J37" s="48"/>
      <c r="K37" s="14"/>
    </row>
    <row r="38" spans="1:14" s="49" customFormat="1" ht="15.75">
      <c r="A38" s="330"/>
      <c r="B38" s="341" t="s">
        <v>1085</v>
      </c>
      <c r="C38" s="195">
        <v>20</v>
      </c>
      <c r="D38" s="74">
        <f>C38*Q3</f>
        <v>19</v>
      </c>
      <c r="E38" s="74">
        <f>C38*R3</f>
        <v>15</v>
      </c>
      <c r="F38" s="314" t="s">
        <v>1086</v>
      </c>
      <c r="G38" s="336" t="s">
        <v>11</v>
      </c>
      <c r="H38" s="47"/>
      <c r="I38" s="26"/>
      <c r="J38" s="48"/>
      <c r="K38" s="14"/>
      <c r="L38" s="27"/>
      <c r="M38" s="27">
        <v>0.9</v>
      </c>
      <c r="N38" s="27">
        <v>0.95</v>
      </c>
    </row>
    <row r="39" spans="1:14" s="49" customFormat="1" ht="15.75" hidden="1">
      <c r="A39" s="342"/>
      <c r="B39" s="343" t="s">
        <v>1087</v>
      </c>
      <c r="C39" s="267">
        <v>15</v>
      </c>
      <c r="D39" s="32">
        <f>C39*Q3</f>
        <v>14.25</v>
      </c>
      <c r="E39" s="32">
        <f>C39*R3</f>
        <v>11.25</v>
      </c>
      <c r="F39" s="312" t="s">
        <v>1088</v>
      </c>
      <c r="G39" s="334" t="s">
        <v>11</v>
      </c>
      <c r="H39" s="47"/>
      <c r="I39" s="26"/>
      <c r="J39" s="48"/>
      <c r="K39" s="14"/>
      <c r="M39" s="27"/>
      <c r="N39" s="27"/>
    </row>
    <row r="40" spans="1:14" ht="14.25" customHeight="1">
      <c r="A40" s="330"/>
      <c r="B40" s="344" t="s">
        <v>1089</v>
      </c>
      <c r="C40" s="345">
        <v>17</v>
      </c>
      <c r="D40" s="32">
        <f>C40*Q3</f>
        <v>16.149999999999999</v>
      </c>
      <c r="E40" s="74">
        <f>C40*R3</f>
        <v>12.75</v>
      </c>
      <c r="F40" s="314" t="s">
        <v>1088</v>
      </c>
      <c r="G40" s="336" t="s">
        <v>11</v>
      </c>
      <c r="I40" s="26"/>
    </row>
    <row r="41" spans="1:14" ht="15">
      <c r="A41" s="330"/>
      <c r="B41" s="344" t="s">
        <v>1090</v>
      </c>
      <c r="C41" s="346">
        <v>20</v>
      </c>
      <c r="D41" s="32">
        <f>C41*Q3</f>
        <v>19</v>
      </c>
      <c r="E41" s="74">
        <f>C41*R3</f>
        <v>15</v>
      </c>
      <c r="F41" s="314" t="s">
        <v>1088</v>
      </c>
      <c r="G41" s="347" t="s">
        <v>14</v>
      </c>
      <c r="I41" s="26"/>
    </row>
    <row r="42" spans="1:14" ht="15" customHeight="1">
      <c r="A42" s="330"/>
      <c r="B42" s="348" t="s">
        <v>1091</v>
      </c>
      <c r="C42" s="195">
        <v>30</v>
      </c>
      <c r="D42" s="74">
        <v>30</v>
      </c>
      <c r="E42" s="74">
        <v>30</v>
      </c>
      <c r="F42" s="314" t="s">
        <v>1092</v>
      </c>
      <c r="G42" s="336" t="s">
        <v>11</v>
      </c>
      <c r="I42" s="26"/>
    </row>
    <row r="43" spans="1:14" ht="15.75">
      <c r="A43" s="337"/>
      <c r="B43" s="349" t="s">
        <v>1093</v>
      </c>
      <c r="C43" s="255">
        <v>3.24</v>
      </c>
      <c r="D43" s="90">
        <v>3</v>
      </c>
      <c r="E43" s="90">
        <v>3</v>
      </c>
      <c r="F43" s="340" t="s">
        <v>1094</v>
      </c>
      <c r="G43" s="350" t="s">
        <v>11</v>
      </c>
      <c r="I43" s="26"/>
    </row>
    <row r="44" spans="1:14" ht="15.75">
      <c r="A44" s="351"/>
      <c r="B44" s="352" t="s">
        <v>1095</v>
      </c>
      <c r="C44" s="353">
        <v>2.16</v>
      </c>
      <c r="D44" s="354">
        <v>2</v>
      </c>
      <c r="E44" s="354">
        <v>2</v>
      </c>
      <c r="F44" s="355" t="s">
        <v>1094</v>
      </c>
      <c r="G44" s="356" t="s">
        <v>11</v>
      </c>
      <c r="I44" s="26"/>
    </row>
    <row r="45" spans="1:14" ht="24" customHeight="1">
      <c r="A45" s="357">
        <v>4640016937509</v>
      </c>
      <c r="B45" s="343" t="s">
        <v>1096</v>
      </c>
      <c r="C45" s="267">
        <v>300</v>
      </c>
      <c r="D45" s="32">
        <f t="shared" ref="D45:D48" si="4">C45*$N$38</f>
        <v>285</v>
      </c>
      <c r="E45" s="32">
        <f t="shared" ref="E45:E48" si="5">C45*$M$38</f>
        <v>270</v>
      </c>
      <c r="F45" s="358" t="s">
        <v>1097</v>
      </c>
      <c r="G45" s="20" t="s">
        <v>11</v>
      </c>
      <c r="I45" s="26"/>
    </row>
    <row r="46" spans="1:14" ht="24">
      <c r="A46" s="359">
        <v>4640016937516</v>
      </c>
      <c r="B46" s="348" t="s">
        <v>1098</v>
      </c>
      <c r="C46" s="228">
        <v>400</v>
      </c>
      <c r="D46" s="74">
        <f t="shared" si="4"/>
        <v>380</v>
      </c>
      <c r="E46" s="74">
        <f t="shared" si="5"/>
        <v>360</v>
      </c>
      <c r="F46" s="360" t="s">
        <v>1099</v>
      </c>
      <c r="G46" s="60" t="s">
        <v>11</v>
      </c>
      <c r="I46" s="26"/>
    </row>
    <row r="47" spans="1:14" ht="24">
      <c r="A47" s="359">
        <v>4640016937523</v>
      </c>
      <c r="B47" s="348" t="s">
        <v>1100</v>
      </c>
      <c r="C47" s="228">
        <v>450</v>
      </c>
      <c r="D47" s="74">
        <f t="shared" si="4"/>
        <v>427.5</v>
      </c>
      <c r="E47" s="74">
        <f t="shared" si="5"/>
        <v>405</v>
      </c>
      <c r="F47" s="360" t="s">
        <v>1101</v>
      </c>
      <c r="G47" s="60" t="s">
        <v>11</v>
      </c>
      <c r="I47" s="26"/>
    </row>
    <row r="48" spans="1:14" ht="24">
      <c r="A48" s="101">
        <v>4640016937721</v>
      </c>
      <c r="B48" s="348" t="s">
        <v>1102</v>
      </c>
      <c r="C48" s="228">
        <v>250</v>
      </c>
      <c r="D48" s="74">
        <f t="shared" si="4"/>
        <v>237.5</v>
      </c>
      <c r="E48" s="74">
        <f t="shared" si="5"/>
        <v>225</v>
      </c>
      <c r="F48" s="360" t="s">
        <v>1103</v>
      </c>
      <c r="G48" s="60" t="s">
        <v>11</v>
      </c>
      <c r="I48" s="26"/>
    </row>
    <row r="49" spans="1:11" ht="15">
      <c r="A49" s="361"/>
      <c r="B49" s="280"/>
      <c r="C49" s="288"/>
      <c r="D49" s="135"/>
      <c r="E49" s="135"/>
      <c r="F49" s="187"/>
      <c r="G49" s="109"/>
    </row>
    <row r="50" spans="1:11" ht="14.25" customHeight="1">
      <c r="A50" s="422" t="s">
        <v>1104</v>
      </c>
      <c r="B50" s="422"/>
      <c r="C50" s="422"/>
      <c r="D50" s="422"/>
      <c r="E50" s="422"/>
      <c r="F50" s="422"/>
      <c r="G50" s="422"/>
      <c r="H50" s="11"/>
      <c r="I50" s="11"/>
      <c r="J50" s="11"/>
      <c r="K50" s="11"/>
    </row>
    <row r="51" spans="1:11" ht="15" customHeight="1">
      <c r="A51" s="269"/>
      <c r="B51" s="182" t="s">
        <v>1105</v>
      </c>
      <c r="C51" s="294">
        <v>85</v>
      </c>
      <c r="D51" s="74">
        <f>C51*$N$38</f>
        <v>80.75</v>
      </c>
      <c r="E51" s="74">
        <f>C51*$M$38</f>
        <v>76.5</v>
      </c>
      <c r="F51" s="362" t="s">
        <v>1106</v>
      </c>
      <c r="G51" s="60" t="s">
        <v>11</v>
      </c>
    </row>
    <row r="52" spans="1:11" ht="15" customHeight="1">
      <c r="A52" s="439"/>
      <c r="B52" s="439"/>
      <c r="C52" s="439"/>
      <c r="D52" s="439"/>
      <c r="E52" s="439"/>
      <c r="F52" s="439"/>
      <c r="G52" s="439"/>
    </row>
    <row r="53" spans="1:11" ht="15" customHeight="1">
      <c r="A53" s="259"/>
      <c r="B53" s="182" t="s">
        <v>1105</v>
      </c>
      <c r="C53" s="294">
        <v>85</v>
      </c>
      <c r="D53" s="74">
        <f>C53*$N$38</f>
        <v>80.75</v>
      </c>
      <c r="E53" s="74">
        <f>C53*$M$38</f>
        <v>76.5</v>
      </c>
      <c r="F53" s="190" t="s">
        <v>1107</v>
      </c>
      <c r="G53" s="60" t="s">
        <v>11</v>
      </c>
    </row>
    <row r="55" spans="1:11" ht="1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</sheetData>
  <sheetProtection selectLockedCells="1" selectUnlockedCells="1"/>
  <mergeCells count="9">
    <mergeCell ref="A32:G32"/>
    <mergeCell ref="A50:G50"/>
    <mergeCell ref="A52:G52"/>
    <mergeCell ref="A2:G2"/>
    <mergeCell ref="A3:A13"/>
    <mergeCell ref="A15:G15"/>
    <mergeCell ref="A18:G18"/>
    <mergeCell ref="A19:A24"/>
    <mergeCell ref="A25:A30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I170"/>
  <sheetViews>
    <sheetView workbookViewId="0">
      <pane ySplit="3" topLeftCell="A4" activePane="bottomLeft" state="frozen"/>
      <selection pane="bottomLeft"/>
    </sheetView>
  </sheetViews>
  <sheetFormatPr defaultColWidth="1.42578125" defaultRowHeight="15"/>
  <cols>
    <col min="1" max="1" width="58.42578125" style="363" customWidth="1"/>
    <col min="2" max="2" width="23.140625" style="363" customWidth="1"/>
    <col min="3" max="3" width="12.5703125" style="363" customWidth="1"/>
    <col min="4" max="4" width="3.140625" style="363" customWidth="1"/>
    <col min="5" max="5" width="38.140625" style="363" customWidth="1"/>
    <col min="6" max="6" width="9" style="363" customWidth="1"/>
    <col min="7" max="7" width="11.7109375" style="363" customWidth="1"/>
    <col min="8" max="255" width="9" style="363" customWidth="1"/>
    <col min="256" max="16384" width="1.42578125" style="363"/>
  </cols>
  <sheetData>
    <row r="1" spans="1:9" ht="27" customHeight="1">
      <c r="A1" s="440" t="s">
        <v>1108</v>
      </c>
      <c r="B1" s="440"/>
      <c r="C1" s="440"/>
      <c r="D1" s="440"/>
      <c r="E1" s="440"/>
      <c r="F1" s="440"/>
      <c r="G1" s="440"/>
    </row>
    <row r="2" spans="1:9" ht="28.5" customHeight="1">
      <c r="A2" s="441" t="s">
        <v>1109</v>
      </c>
      <c r="B2" s="441"/>
      <c r="C2" s="441"/>
      <c r="D2" s="441"/>
      <c r="E2" s="441"/>
      <c r="F2" s="441"/>
      <c r="G2" s="441"/>
    </row>
    <row r="3" spans="1:9" ht="27.75" customHeight="1">
      <c r="A3" s="364" t="s">
        <v>1110</v>
      </c>
      <c r="B3" s="365" t="s">
        <v>1111</v>
      </c>
      <c r="C3" s="366" t="s">
        <v>1112</v>
      </c>
      <c r="D3" s="367"/>
      <c r="E3" s="364" t="s">
        <v>1113</v>
      </c>
      <c r="F3" s="365" t="s">
        <v>1114</v>
      </c>
      <c r="G3" s="366" t="s">
        <v>1112</v>
      </c>
    </row>
    <row r="4" spans="1:9" ht="15.75" customHeight="1">
      <c r="A4" s="442" t="s">
        <v>1115</v>
      </c>
      <c r="B4" s="442"/>
      <c r="C4" s="442"/>
      <c r="D4" s="368"/>
      <c r="E4" s="442" t="s">
        <v>1116</v>
      </c>
      <c r="F4" s="442"/>
      <c r="G4" s="442"/>
    </row>
    <row r="5" spans="1:9">
      <c r="A5" s="369" t="s">
        <v>1117</v>
      </c>
      <c r="B5" s="370" t="s">
        <v>1118</v>
      </c>
      <c r="C5" s="371">
        <v>309</v>
      </c>
      <c r="D5" s="368"/>
      <c r="E5" s="372" t="s">
        <v>1119</v>
      </c>
      <c r="F5" s="373" t="s">
        <v>1120</v>
      </c>
      <c r="G5" s="371">
        <v>429</v>
      </c>
    </row>
    <row r="6" spans="1:9" ht="24">
      <c r="A6" s="374" t="s">
        <v>1121</v>
      </c>
      <c r="B6" s="375" t="s">
        <v>1118</v>
      </c>
      <c r="C6" s="371">
        <v>249</v>
      </c>
      <c r="D6" s="368"/>
      <c r="E6" s="372" t="s">
        <v>1122</v>
      </c>
      <c r="F6" s="373" t="s">
        <v>1120</v>
      </c>
      <c r="G6" s="371">
        <v>552</v>
      </c>
      <c r="I6" s="376"/>
    </row>
    <row r="7" spans="1:9" ht="15" customHeight="1">
      <c r="A7" s="443" t="s">
        <v>1123</v>
      </c>
      <c r="B7" s="443"/>
      <c r="C7" s="377"/>
      <c r="D7" s="368"/>
      <c r="E7" s="372" t="s">
        <v>1124</v>
      </c>
      <c r="F7" s="378" t="s">
        <v>1120</v>
      </c>
      <c r="G7" s="371">
        <v>429</v>
      </c>
    </row>
    <row r="8" spans="1:9" ht="15.75" customHeight="1">
      <c r="A8" s="444" t="s">
        <v>1125</v>
      </c>
      <c r="B8" s="444"/>
      <c r="C8" s="444"/>
      <c r="D8" s="368"/>
      <c r="E8" s="379" t="s">
        <v>1126</v>
      </c>
      <c r="F8" s="380" t="s">
        <v>1120</v>
      </c>
      <c r="G8" s="381">
        <v>552</v>
      </c>
    </row>
    <row r="9" spans="1:9" ht="15.75" customHeight="1">
      <c r="A9" s="445" t="s">
        <v>1127</v>
      </c>
      <c r="B9" s="370" t="s">
        <v>1128</v>
      </c>
      <c r="C9" s="371">
        <v>285</v>
      </c>
      <c r="D9" s="382"/>
      <c r="E9" s="442" t="s">
        <v>1129</v>
      </c>
      <c r="F9" s="442"/>
      <c r="G9" s="442"/>
    </row>
    <row r="10" spans="1:9">
      <c r="A10" s="445"/>
      <c r="B10" s="373" t="s">
        <v>1130</v>
      </c>
      <c r="C10" s="371">
        <v>383</v>
      </c>
      <c r="D10" s="368"/>
      <c r="E10" s="372" t="s">
        <v>1131</v>
      </c>
      <c r="F10" s="383" t="s">
        <v>1132</v>
      </c>
      <c r="G10" s="371">
        <v>429</v>
      </c>
    </row>
    <row r="11" spans="1:9">
      <c r="A11" s="445"/>
      <c r="B11" s="378" t="s">
        <v>1133</v>
      </c>
      <c r="C11" s="371">
        <v>512</v>
      </c>
      <c r="D11" s="368"/>
      <c r="E11" s="379" t="s">
        <v>1134</v>
      </c>
      <c r="F11" s="384" t="s">
        <v>1135</v>
      </c>
      <c r="G11" s="371">
        <v>651</v>
      </c>
    </row>
    <row r="12" spans="1:9" ht="12.75" customHeight="1">
      <c r="A12" s="445" t="s">
        <v>1136</v>
      </c>
      <c r="B12" s="385" t="s">
        <v>1128</v>
      </c>
      <c r="C12" s="371">
        <v>307</v>
      </c>
      <c r="D12" s="368"/>
      <c r="E12" s="372" t="s">
        <v>1137</v>
      </c>
      <c r="F12" s="383" t="s">
        <v>1132</v>
      </c>
      <c r="G12" s="371">
        <v>632</v>
      </c>
    </row>
    <row r="13" spans="1:9">
      <c r="A13" s="445"/>
      <c r="B13" s="373" t="s">
        <v>1130</v>
      </c>
      <c r="C13" s="371">
        <v>413</v>
      </c>
      <c r="D13" s="368"/>
      <c r="E13" s="372" t="s">
        <v>1138</v>
      </c>
      <c r="F13" s="383" t="s">
        <v>1135</v>
      </c>
      <c r="G13" s="371">
        <v>886</v>
      </c>
    </row>
    <row r="14" spans="1:9">
      <c r="A14" s="445"/>
      <c r="B14" s="386" t="s">
        <v>1133</v>
      </c>
      <c r="C14" s="371">
        <v>614</v>
      </c>
      <c r="D14" s="368"/>
      <c r="E14" s="372" t="s">
        <v>1139</v>
      </c>
      <c r="F14" s="383" t="s">
        <v>1132</v>
      </c>
      <c r="G14" s="371">
        <v>632</v>
      </c>
    </row>
    <row r="15" spans="1:9" ht="24">
      <c r="A15" s="387" t="s">
        <v>1140</v>
      </c>
      <c r="B15" s="388" t="s">
        <v>1128</v>
      </c>
      <c r="C15" s="371">
        <v>334</v>
      </c>
      <c r="D15" s="368"/>
      <c r="E15" s="372" t="s">
        <v>1141</v>
      </c>
      <c r="F15" s="383" t="s">
        <v>1135</v>
      </c>
      <c r="G15" s="371">
        <v>886</v>
      </c>
    </row>
    <row r="16" spans="1:9" ht="12.75" customHeight="1">
      <c r="A16" s="445" t="s">
        <v>1142</v>
      </c>
      <c r="B16" s="385" t="s">
        <v>1128</v>
      </c>
      <c r="C16" s="371">
        <v>285</v>
      </c>
      <c r="D16" s="368"/>
      <c r="E16" s="372" t="s">
        <v>1143</v>
      </c>
      <c r="F16" s="383" t="s">
        <v>1132</v>
      </c>
      <c r="G16" s="371">
        <v>632</v>
      </c>
    </row>
    <row r="17" spans="1:7">
      <c r="A17" s="445"/>
      <c r="B17" s="373" t="s">
        <v>1130</v>
      </c>
      <c r="C17" s="371">
        <v>383</v>
      </c>
      <c r="D17" s="368"/>
      <c r="E17" s="379" t="s">
        <v>1144</v>
      </c>
      <c r="F17" s="384" t="s">
        <v>1135</v>
      </c>
      <c r="G17" s="371">
        <v>886</v>
      </c>
    </row>
    <row r="18" spans="1:7">
      <c r="A18" s="445"/>
      <c r="B18" s="386" t="s">
        <v>1133</v>
      </c>
      <c r="C18" s="371">
        <v>512</v>
      </c>
      <c r="D18" s="368"/>
      <c r="E18" s="389"/>
      <c r="F18" s="390"/>
      <c r="G18" s="391"/>
    </row>
    <row r="19" spans="1:7" ht="12.75" customHeight="1">
      <c r="A19" s="445" t="s">
        <v>1145</v>
      </c>
      <c r="B19" s="385" t="s">
        <v>1128</v>
      </c>
      <c r="C19" s="371">
        <v>249</v>
      </c>
      <c r="D19" s="382"/>
      <c r="E19" s="372" t="s">
        <v>1146</v>
      </c>
      <c r="F19" s="383" t="s">
        <v>1132</v>
      </c>
      <c r="G19" s="371">
        <v>429</v>
      </c>
    </row>
    <row r="20" spans="1:7">
      <c r="A20" s="445"/>
      <c r="B20" s="373" t="s">
        <v>1130</v>
      </c>
      <c r="C20" s="371">
        <v>348</v>
      </c>
      <c r="D20" s="382"/>
      <c r="E20" s="379" t="s">
        <v>1147</v>
      </c>
      <c r="F20" s="384" t="s">
        <v>1135</v>
      </c>
      <c r="G20" s="371">
        <v>651</v>
      </c>
    </row>
    <row r="21" spans="1:7">
      <c r="A21" s="445"/>
      <c r="B21" s="373" t="s">
        <v>1133</v>
      </c>
      <c r="C21" s="371">
        <v>496</v>
      </c>
      <c r="D21" s="382"/>
      <c r="E21" s="372" t="s">
        <v>1148</v>
      </c>
      <c r="F21" s="383" t="s">
        <v>1132</v>
      </c>
      <c r="G21" s="371">
        <v>632</v>
      </c>
    </row>
    <row r="22" spans="1:7" ht="12.75" customHeight="1">
      <c r="A22" s="445" t="s">
        <v>1149</v>
      </c>
      <c r="B22" s="385" t="s">
        <v>1128</v>
      </c>
      <c r="C22" s="371">
        <v>345</v>
      </c>
      <c r="D22" s="382"/>
      <c r="E22" s="372" t="s">
        <v>1150</v>
      </c>
      <c r="F22" s="383" t="s">
        <v>1135</v>
      </c>
      <c r="G22" s="371">
        <v>886</v>
      </c>
    </row>
    <row r="23" spans="1:7">
      <c r="A23" s="445"/>
      <c r="B23" s="373" t="s">
        <v>1130</v>
      </c>
      <c r="C23" s="371">
        <v>442</v>
      </c>
      <c r="D23" s="382"/>
      <c r="E23" s="372" t="s">
        <v>1151</v>
      </c>
      <c r="F23" s="383" t="s">
        <v>1132</v>
      </c>
      <c r="G23" s="371">
        <v>632</v>
      </c>
    </row>
    <row r="24" spans="1:7">
      <c r="A24" s="445"/>
      <c r="B24" s="373" t="s">
        <v>1133</v>
      </c>
      <c r="C24" s="371">
        <v>688</v>
      </c>
      <c r="D24" s="382"/>
      <c r="E24" s="372" t="s">
        <v>1152</v>
      </c>
      <c r="F24" s="383" t="s">
        <v>1135</v>
      </c>
      <c r="G24" s="371">
        <v>886</v>
      </c>
    </row>
    <row r="25" spans="1:7" ht="12.75" customHeight="1">
      <c r="A25" s="445" t="s">
        <v>1153</v>
      </c>
      <c r="B25" s="373" t="s">
        <v>1128</v>
      </c>
      <c r="C25" s="371">
        <v>476</v>
      </c>
      <c r="D25" s="382"/>
      <c r="E25" s="372" t="s">
        <v>1154</v>
      </c>
      <c r="F25" s="383" t="s">
        <v>1132</v>
      </c>
      <c r="G25" s="371">
        <v>632</v>
      </c>
    </row>
    <row r="26" spans="1:7">
      <c r="A26" s="445"/>
      <c r="B26" s="392" t="s">
        <v>1130</v>
      </c>
      <c r="C26" s="371">
        <v>577</v>
      </c>
      <c r="D26" s="382"/>
      <c r="E26" s="379" t="s">
        <v>1155</v>
      </c>
      <c r="F26" s="384" t="s">
        <v>1135</v>
      </c>
      <c r="G26" s="371">
        <v>886</v>
      </c>
    </row>
    <row r="27" spans="1:7">
      <c r="A27" s="445"/>
      <c r="B27" s="373" t="s">
        <v>1133</v>
      </c>
      <c r="C27" s="371">
        <v>950</v>
      </c>
      <c r="D27" s="382"/>
      <c r="E27" s="389"/>
      <c r="F27" s="378"/>
      <c r="G27" s="391"/>
    </row>
    <row r="28" spans="1:7" ht="12.75" customHeight="1">
      <c r="A28" s="445" t="s">
        <v>1156</v>
      </c>
      <c r="B28" s="373" t="s">
        <v>1128</v>
      </c>
      <c r="C28" s="371">
        <v>340</v>
      </c>
      <c r="D28" s="382"/>
      <c r="E28" s="372" t="s">
        <v>1157</v>
      </c>
      <c r="F28" s="383" t="s">
        <v>1158</v>
      </c>
      <c r="G28" s="371">
        <v>412</v>
      </c>
    </row>
    <row r="29" spans="1:7">
      <c r="A29" s="445"/>
      <c r="B29" s="392" t="s">
        <v>1130</v>
      </c>
      <c r="C29" s="371">
        <v>459</v>
      </c>
      <c r="D29" s="382"/>
      <c r="E29" s="389"/>
      <c r="F29" s="378"/>
      <c r="G29" s="391"/>
    </row>
    <row r="30" spans="1:7">
      <c r="A30" s="445"/>
      <c r="B30" s="373" t="s">
        <v>1133</v>
      </c>
      <c r="C30" s="371">
        <v>681</v>
      </c>
      <c r="D30" s="382"/>
      <c r="E30" s="393" t="s">
        <v>1159</v>
      </c>
      <c r="F30" s="383" t="s">
        <v>1158</v>
      </c>
      <c r="G30" s="371">
        <v>452</v>
      </c>
    </row>
    <row r="31" spans="1:7" ht="12.75" customHeight="1">
      <c r="A31" s="445" t="s">
        <v>1160</v>
      </c>
      <c r="B31" s="385" t="s">
        <v>1128</v>
      </c>
      <c r="C31" s="371">
        <v>297</v>
      </c>
      <c r="D31" s="382"/>
      <c r="E31" s="379" t="s">
        <v>1161</v>
      </c>
      <c r="F31" s="384" t="s">
        <v>1158</v>
      </c>
      <c r="G31" s="394">
        <v>452</v>
      </c>
    </row>
    <row r="32" spans="1:7">
      <c r="A32" s="445"/>
      <c r="B32" s="373" t="s">
        <v>1130</v>
      </c>
      <c r="C32" s="371">
        <v>418</v>
      </c>
      <c r="D32" s="382"/>
      <c r="E32" s="395"/>
      <c r="F32" s="378"/>
      <c r="G32" s="396"/>
    </row>
    <row r="33" spans="1:7" ht="15" customHeight="1">
      <c r="A33" s="445"/>
      <c r="B33" s="373" t="s">
        <v>1133</v>
      </c>
      <c r="C33" s="371">
        <v>596</v>
      </c>
      <c r="D33" s="382"/>
      <c r="E33" s="446"/>
      <c r="F33" s="446"/>
      <c r="G33" s="396"/>
    </row>
    <row r="34" spans="1:7" ht="15" customHeight="1">
      <c r="A34" s="445" t="s">
        <v>1162</v>
      </c>
      <c r="B34" s="385" t="s">
        <v>1128</v>
      </c>
      <c r="C34" s="371">
        <v>413</v>
      </c>
      <c r="D34" s="382"/>
      <c r="E34" s="447" t="s">
        <v>1163</v>
      </c>
      <c r="F34" s="447"/>
      <c r="G34" s="371">
        <v>39</v>
      </c>
    </row>
    <row r="35" spans="1:7">
      <c r="A35" s="445"/>
      <c r="B35" s="373" t="s">
        <v>1130</v>
      </c>
      <c r="C35" s="371">
        <v>532</v>
      </c>
      <c r="D35" s="382"/>
      <c r="E35" s="397"/>
      <c r="F35" s="397"/>
      <c r="G35" s="396"/>
    </row>
    <row r="36" spans="1:7">
      <c r="A36" s="445"/>
      <c r="B36" s="386" t="s">
        <v>1133</v>
      </c>
      <c r="C36" s="371">
        <v>825</v>
      </c>
      <c r="D36" s="382"/>
      <c r="E36" s="395"/>
      <c r="F36" s="395"/>
      <c r="G36" s="396"/>
    </row>
    <row r="37" spans="1:7" ht="12.75" customHeight="1">
      <c r="A37" s="445" t="s">
        <v>1164</v>
      </c>
      <c r="B37" s="373" t="s">
        <v>1128</v>
      </c>
      <c r="C37" s="371">
        <v>344</v>
      </c>
      <c r="D37" s="382"/>
      <c r="E37" s="395"/>
      <c r="F37" s="378"/>
      <c r="G37" s="396"/>
    </row>
    <row r="38" spans="1:7">
      <c r="A38" s="445"/>
      <c r="B38" s="392" t="s">
        <v>1130</v>
      </c>
      <c r="C38" s="371">
        <v>442</v>
      </c>
      <c r="D38" s="382"/>
      <c r="E38" s="368"/>
      <c r="F38" s="368"/>
      <c r="G38" s="368"/>
    </row>
    <row r="39" spans="1:7">
      <c r="A39" s="445"/>
      <c r="B39" s="373" t="s">
        <v>1133</v>
      </c>
      <c r="C39" s="371">
        <v>688</v>
      </c>
      <c r="D39" s="382"/>
      <c r="E39" s="395"/>
      <c r="F39" s="378"/>
      <c r="G39" s="396"/>
    </row>
    <row r="40" spans="1:7">
      <c r="A40" s="448" t="s">
        <v>1165</v>
      </c>
      <c r="B40" s="378" t="s">
        <v>1130</v>
      </c>
      <c r="C40" s="398" t="s">
        <v>1166</v>
      </c>
      <c r="D40" s="382"/>
      <c r="E40" s="395"/>
      <c r="F40" s="378"/>
      <c r="G40" s="399"/>
    </row>
    <row r="41" spans="1:7">
      <c r="A41" s="448"/>
      <c r="B41" s="373" t="s">
        <v>1133</v>
      </c>
      <c r="C41" s="398" t="s">
        <v>1167</v>
      </c>
      <c r="D41" s="382"/>
      <c r="E41" s="395"/>
      <c r="F41" s="378"/>
      <c r="G41" s="399"/>
    </row>
    <row r="42" spans="1:7" ht="15.75" customHeight="1">
      <c r="A42" s="442" t="s">
        <v>1168</v>
      </c>
      <c r="B42" s="442"/>
      <c r="C42" s="442"/>
      <c r="D42" s="382"/>
      <c r="E42" s="395"/>
      <c r="F42" s="395"/>
      <c r="G42" s="396"/>
    </row>
    <row r="43" spans="1:7" ht="24">
      <c r="A43" s="387" t="s">
        <v>1169</v>
      </c>
      <c r="B43" s="383" t="s">
        <v>1130</v>
      </c>
      <c r="C43" s="371">
        <v>469</v>
      </c>
      <c r="D43" s="382"/>
      <c r="E43" s="395"/>
      <c r="F43" s="378"/>
      <c r="G43" s="396"/>
    </row>
    <row r="44" spans="1:7" ht="15.75" customHeight="1">
      <c r="A44" s="442" t="s">
        <v>1170</v>
      </c>
      <c r="B44" s="442"/>
      <c r="C44" s="442"/>
      <c r="D44" s="368"/>
      <c r="E44" s="395"/>
      <c r="F44" s="395"/>
      <c r="G44" s="396"/>
    </row>
    <row r="45" spans="1:7" ht="24">
      <c r="A45" s="400" t="s">
        <v>1171</v>
      </c>
      <c r="B45" s="401" t="s">
        <v>1130</v>
      </c>
      <c r="C45" s="371">
        <v>1304</v>
      </c>
      <c r="D45" s="382"/>
      <c r="E45" s="393">
        <v>801</v>
      </c>
      <c r="F45" s="385" t="s">
        <v>1128</v>
      </c>
      <c r="G45" s="371">
        <v>1675</v>
      </c>
    </row>
    <row r="46" spans="1:7" ht="12.75" customHeight="1">
      <c r="A46" s="445" t="s">
        <v>1172</v>
      </c>
      <c r="B46" s="402" t="s">
        <v>1128</v>
      </c>
      <c r="C46" s="394">
        <v>780</v>
      </c>
      <c r="D46" s="368"/>
      <c r="E46" s="403"/>
      <c r="F46" s="373" t="s">
        <v>1130</v>
      </c>
      <c r="G46" s="371">
        <v>1855</v>
      </c>
    </row>
    <row r="47" spans="1:7" ht="15" customHeight="1">
      <c r="A47" s="445"/>
      <c r="B47" s="373" t="s">
        <v>1130</v>
      </c>
      <c r="C47" s="371">
        <v>913</v>
      </c>
      <c r="D47" s="368"/>
      <c r="E47" s="449" t="s">
        <v>1173</v>
      </c>
      <c r="F47" s="449"/>
      <c r="G47" s="371">
        <v>2442</v>
      </c>
    </row>
    <row r="48" spans="1:7" ht="12.75" customHeight="1">
      <c r="A48" s="445" t="s">
        <v>1174</v>
      </c>
      <c r="B48" s="385" t="s">
        <v>1128</v>
      </c>
      <c r="C48" s="371">
        <v>780</v>
      </c>
      <c r="D48" s="368"/>
      <c r="E48" s="404" t="s">
        <v>1175</v>
      </c>
      <c r="F48" s="402" t="s">
        <v>1128</v>
      </c>
      <c r="G48" s="371">
        <v>1157</v>
      </c>
    </row>
    <row r="49" spans="1:7">
      <c r="A49" s="445"/>
      <c r="B49" s="405" t="s">
        <v>1130</v>
      </c>
      <c r="C49" s="371">
        <v>913</v>
      </c>
      <c r="D49" s="368"/>
      <c r="E49" s="403"/>
      <c r="F49" s="373" t="s">
        <v>1130</v>
      </c>
      <c r="G49" s="371">
        <v>1349</v>
      </c>
    </row>
    <row r="50" spans="1:7" ht="15" customHeight="1">
      <c r="A50" s="445"/>
      <c r="B50" s="405" t="s">
        <v>1173</v>
      </c>
      <c r="C50" s="371">
        <v>1158</v>
      </c>
      <c r="D50" s="368"/>
      <c r="E50" s="449" t="s">
        <v>1173</v>
      </c>
      <c r="F50" s="449"/>
      <c r="G50" s="371">
        <v>1755</v>
      </c>
    </row>
    <row r="51" spans="1:7">
      <c r="A51" s="448" t="s">
        <v>1176</v>
      </c>
      <c r="B51" s="385" t="s">
        <v>1128</v>
      </c>
      <c r="C51" s="371">
        <v>1175</v>
      </c>
      <c r="D51" s="368"/>
      <c r="E51" s="404">
        <v>803</v>
      </c>
      <c r="F51" s="373" t="s">
        <v>1128</v>
      </c>
      <c r="G51" s="371">
        <v>1060</v>
      </c>
    </row>
    <row r="52" spans="1:7">
      <c r="A52" s="448"/>
      <c r="B52" s="405" t="s">
        <v>1130</v>
      </c>
      <c r="C52" s="371">
        <v>1346</v>
      </c>
      <c r="D52" s="368"/>
      <c r="E52" s="406"/>
      <c r="F52" s="407" t="s">
        <v>1130</v>
      </c>
      <c r="G52" s="371">
        <v>1233</v>
      </c>
    </row>
    <row r="53" spans="1:7" ht="15" customHeight="1">
      <c r="A53" s="448"/>
      <c r="B53" s="405" t="s">
        <v>1173</v>
      </c>
      <c r="C53" s="371">
        <v>1593</v>
      </c>
      <c r="D53" s="368"/>
      <c r="E53" s="449" t="s">
        <v>1173</v>
      </c>
      <c r="F53" s="449"/>
      <c r="G53" s="371">
        <v>1609</v>
      </c>
    </row>
    <row r="54" spans="1:7" ht="12.75" customHeight="1">
      <c r="A54" s="445" t="s">
        <v>1177</v>
      </c>
      <c r="B54" s="405" t="s">
        <v>1128</v>
      </c>
      <c r="C54" s="371">
        <v>1374</v>
      </c>
      <c r="D54" s="368"/>
      <c r="E54" s="408"/>
      <c r="F54" s="378"/>
      <c r="G54" s="396"/>
    </row>
    <row r="55" spans="1:7">
      <c r="A55" s="445"/>
      <c r="B55" s="386" t="s">
        <v>1130</v>
      </c>
      <c r="C55" s="371">
        <v>1525</v>
      </c>
      <c r="D55" s="368"/>
      <c r="E55" s="408"/>
      <c r="F55" s="378"/>
      <c r="G55" s="396"/>
    </row>
    <row r="56" spans="1:7" ht="15" customHeight="1">
      <c r="A56" s="445"/>
      <c r="B56" s="405" t="s">
        <v>1173</v>
      </c>
      <c r="C56" s="371">
        <v>1799</v>
      </c>
      <c r="D56" s="368"/>
      <c r="E56" s="450"/>
      <c r="F56" s="450"/>
      <c r="G56" s="396"/>
    </row>
    <row r="57" spans="1:7">
      <c r="A57" s="448" t="s">
        <v>1178</v>
      </c>
      <c r="B57" s="385" t="s">
        <v>1128</v>
      </c>
      <c r="C57" s="371">
        <v>1832</v>
      </c>
      <c r="D57" s="368"/>
      <c r="E57" s="408"/>
      <c r="F57" s="378"/>
      <c r="G57" s="396"/>
    </row>
    <row r="58" spans="1:7">
      <c r="A58" s="448"/>
      <c r="B58" s="405" t="s">
        <v>1130</v>
      </c>
      <c r="C58" s="371">
        <v>1980</v>
      </c>
      <c r="D58" s="368"/>
      <c r="E58" s="408"/>
      <c r="F58" s="378"/>
      <c r="G58" s="396"/>
    </row>
    <row r="59" spans="1:7" ht="15" customHeight="1">
      <c r="A59" s="448"/>
      <c r="B59" s="405" t="s">
        <v>1173</v>
      </c>
      <c r="C59" s="371">
        <v>2255</v>
      </c>
      <c r="D59" s="368"/>
      <c r="E59" s="450"/>
      <c r="F59" s="450"/>
      <c r="G59" s="396"/>
    </row>
    <row r="60" spans="1:7" ht="27.75" customHeight="1">
      <c r="A60" s="445" t="s">
        <v>1179</v>
      </c>
      <c r="B60" s="373" t="s">
        <v>1130</v>
      </c>
      <c r="C60" s="371">
        <v>1084</v>
      </c>
      <c r="D60" s="368"/>
      <c r="E60" s="408"/>
      <c r="F60" s="378"/>
      <c r="G60" s="396"/>
    </row>
    <row r="61" spans="1:7" ht="37.5" customHeight="1">
      <c r="A61" s="445"/>
      <c r="B61" s="407" t="s">
        <v>1133</v>
      </c>
      <c r="C61" s="371">
        <v>1299</v>
      </c>
      <c r="D61" s="368"/>
      <c r="E61" s="408"/>
      <c r="F61" s="378"/>
      <c r="G61" s="396"/>
    </row>
    <row r="63" spans="1:7" ht="18" customHeight="1">
      <c r="A63" s="451" t="s">
        <v>1180</v>
      </c>
      <c r="B63" s="451"/>
      <c r="C63" s="451"/>
      <c r="D63" s="451"/>
      <c r="E63" s="451"/>
      <c r="F63" s="451"/>
      <c r="G63" s="451"/>
    </row>
    <row r="64" spans="1:7">
      <c r="A64" s="409"/>
      <c r="B64" s="410"/>
      <c r="C64" s="410"/>
    </row>
    <row r="65" spans="1:3" ht="25.5">
      <c r="A65" s="411" t="s">
        <v>1181</v>
      </c>
      <c r="B65" s="411" t="s">
        <v>1</v>
      </c>
      <c r="C65" s="411" t="s">
        <v>1182</v>
      </c>
    </row>
    <row r="66" spans="1:3" ht="15" customHeight="1">
      <c r="A66" s="452" t="s">
        <v>1183</v>
      </c>
      <c r="B66" s="452"/>
      <c r="C66" s="452"/>
    </row>
    <row r="67" spans="1:3" ht="51" customHeight="1">
      <c r="A67" s="412" t="s">
        <v>1184</v>
      </c>
      <c r="B67" s="412" t="s">
        <v>1185</v>
      </c>
      <c r="C67" s="413">
        <v>402</v>
      </c>
    </row>
    <row r="68" spans="1:3" ht="25.5">
      <c r="A68" s="412" t="s">
        <v>1186</v>
      </c>
      <c r="B68" s="414" t="s">
        <v>1187</v>
      </c>
      <c r="C68" s="413">
        <v>484</v>
      </c>
    </row>
    <row r="69" spans="1:3">
      <c r="A69" s="412" t="s">
        <v>1188</v>
      </c>
      <c r="B69" s="414" t="s">
        <v>1189</v>
      </c>
      <c r="C69" s="413">
        <v>0</v>
      </c>
    </row>
    <row r="70" spans="1:3" ht="25.5">
      <c r="A70" s="412" t="s">
        <v>1190</v>
      </c>
      <c r="B70" s="414" t="s">
        <v>1191</v>
      </c>
      <c r="C70" s="413">
        <v>184</v>
      </c>
    </row>
    <row r="71" spans="1:3" ht="25.5">
      <c r="A71" s="412" t="s">
        <v>1192</v>
      </c>
      <c r="B71" s="414" t="s">
        <v>1193</v>
      </c>
      <c r="C71" s="413">
        <v>191</v>
      </c>
    </row>
    <row r="72" spans="1:3" ht="25.5">
      <c r="A72" s="412" t="s">
        <v>1194</v>
      </c>
      <c r="B72" s="414" t="s">
        <v>1195</v>
      </c>
      <c r="C72" s="413">
        <v>390</v>
      </c>
    </row>
    <row r="73" spans="1:3" ht="25.5">
      <c r="A73" s="412" t="s">
        <v>1196</v>
      </c>
      <c r="B73" s="414" t="s">
        <v>1197</v>
      </c>
      <c r="C73" s="413">
        <v>516</v>
      </c>
    </row>
    <row r="74" spans="1:3" ht="15" customHeight="1">
      <c r="A74" s="452" t="s">
        <v>1198</v>
      </c>
      <c r="B74" s="452"/>
      <c r="C74" s="452"/>
    </row>
    <row r="75" spans="1:3" ht="25.5">
      <c r="A75" s="412" t="s">
        <v>1199</v>
      </c>
      <c r="B75" s="412" t="s">
        <v>1185</v>
      </c>
      <c r="C75" s="413">
        <v>402</v>
      </c>
    </row>
    <row r="76" spans="1:3" ht="25.5">
      <c r="A76" s="412" t="s">
        <v>1200</v>
      </c>
      <c r="B76" s="414" t="s">
        <v>1201</v>
      </c>
      <c r="C76" s="413">
        <v>484</v>
      </c>
    </row>
    <row r="77" spans="1:3" ht="25.5">
      <c r="A77" s="412" t="s">
        <v>1202</v>
      </c>
      <c r="B77" s="414" t="s">
        <v>1203</v>
      </c>
      <c r="C77" s="413">
        <v>0</v>
      </c>
    </row>
    <row r="78" spans="1:3" ht="25.5">
      <c r="A78" s="412" t="s">
        <v>1190</v>
      </c>
      <c r="B78" s="414" t="s">
        <v>1204</v>
      </c>
      <c r="C78" s="413">
        <v>181</v>
      </c>
    </row>
    <row r="79" spans="1:3" ht="25.5">
      <c r="A79" s="412" t="s">
        <v>1194</v>
      </c>
      <c r="B79" s="414" t="s">
        <v>1205</v>
      </c>
      <c r="C79" s="413">
        <v>191</v>
      </c>
    </row>
    <row r="80" spans="1:3" ht="25.5">
      <c r="A80" s="412" t="s">
        <v>1194</v>
      </c>
      <c r="B80" s="414" t="s">
        <v>1206</v>
      </c>
      <c r="C80" s="413">
        <v>390</v>
      </c>
    </row>
    <row r="81" spans="1:3" ht="25.5">
      <c r="A81" s="412" t="s">
        <v>1207</v>
      </c>
      <c r="B81" s="414" t="s">
        <v>1208</v>
      </c>
      <c r="C81" s="413">
        <v>516</v>
      </c>
    </row>
    <row r="82" spans="1:3" ht="15" customHeight="1">
      <c r="A82" s="452" t="s">
        <v>1209</v>
      </c>
      <c r="B82" s="452"/>
      <c r="C82" s="452"/>
    </row>
    <row r="83" spans="1:3">
      <c r="A83" s="412" t="s">
        <v>1210</v>
      </c>
      <c r="B83" s="414" t="s">
        <v>1211</v>
      </c>
      <c r="C83" s="413">
        <v>86</v>
      </c>
    </row>
    <row r="84" spans="1:3">
      <c r="A84" s="412" t="s">
        <v>1212</v>
      </c>
      <c r="B84" s="414" t="s">
        <v>1213</v>
      </c>
      <c r="C84" s="413">
        <v>125</v>
      </c>
    </row>
    <row r="85" spans="1:3">
      <c r="A85" s="412" t="s">
        <v>1214</v>
      </c>
      <c r="B85" s="414" t="s">
        <v>1215</v>
      </c>
      <c r="C85" s="413">
        <v>172</v>
      </c>
    </row>
    <row r="86" spans="1:3">
      <c r="A86" s="412" t="s">
        <v>1216</v>
      </c>
      <c r="B86" s="414" t="s">
        <v>1217</v>
      </c>
      <c r="C86" s="413">
        <v>16</v>
      </c>
    </row>
    <row r="87" spans="1:3">
      <c r="A87" s="412" t="s">
        <v>1218</v>
      </c>
      <c r="B87" s="414" t="s">
        <v>1219</v>
      </c>
      <c r="C87" s="413">
        <v>33</v>
      </c>
    </row>
    <row r="88" spans="1:3" ht="15" customHeight="1">
      <c r="A88" s="452" t="s">
        <v>1220</v>
      </c>
      <c r="B88" s="452"/>
      <c r="C88" s="452"/>
    </row>
    <row r="89" spans="1:3">
      <c r="A89" s="412" t="s">
        <v>1221</v>
      </c>
      <c r="B89" s="414" t="s">
        <v>1222</v>
      </c>
      <c r="C89" s="413">
        <v>61</v>
      </c>
    </row>
    <row r="90" spans="1:3">
      <c r="A90" s="412" t="s">
        <v>1223</v>
      </c>
      <c r="B90" s="414" t="s">
        <v>1224</v>
      </c>
      <c r="C90" s="413">
        <v>72</v>
      </c>
    </row>
    <row r="91" spans="1:3" ht="25.5">
      <c r="A91" s="412" t="s">
        <v>1225</v>
      </c>
      <c r="B91" s="414" t="s">
        <v>1226</v>
      </c>
      <c r="C91" s="413">
        <v>82</v>
      </c>
    </row>
    <row r="92" spans="1:3" ht="25.5">
      <c r="A92" s="412" t="s">
        <v>1227</v>
      </c>
      <c r="B92" s="414" t="s">
        <v>1228</v>
      </c>
      <c r="C92" s="413">
        <v>97</v>
      </c>
    </row>
    <row r="93" spans="1:3">
      <c r="A93" s="412" t="s">
        <v>1229</v>
      </c>
      <c r="B93" s="414" t="s">
        <v>1230</v>
      </c>
      <c r="C93" s="413">
        <v>61</v>
      </c>
    </row>
    <row r="94" spans="1:3">
      <c r="A94" s="412" t="s">
        <v>1231</v>
      </c>
      <c r="B94" s="414" t="s">
        <v>1232</v>
      </c>
      <c r="C94" s="413">
        <v>72</v>
      </c>
    </row>
    <row r="95" spans="1:3" ht="25.5">
      <c r="A95" s="412" t="s">
        <v>1233</v>
      </c>
      <c r="B95" s="414" t="s">
        <v>1234</v>
      </c>
      <c r="C95" s="413">
        <v>84</v>
      </c>
    </row>
    <row r="96" spans="1:3" ht="25.5">
      <c r="A96" s="412" t="s">
        <v>1235</v>
      </c>
      <c r="B96" s="414" t="s">
        <v>1236</v>
      </c>
      <c r="C96" s="413">
        <v>105</v>
      </c>
    </row>
    <row r="97" spans="1:3" ht="15" customHeight="1">
      <c r="A97" s="452" t="s">
        <v>1237</v>
      </c>
      <c r="B97" s="452"/>
      <c r="C97" s="452"/>
    </row>
    <row r="98" spans="1:3">
      <c r="A98" s="415" t="s">
        <v>1238</v>
      </c>
      <c r="B98" s="416" t="s">
        <v>1239</v>
      </c>
      <c r="C98" s="417">
        <v>54</v>
      </c>
    </row>
    <row r="99" spans="1:3">
      <c r="A99" s="412" t="s">
        <v>1240</v>
      </c>
      <c r="B99" s="414" t="s">
        <v>1241</v>
      </c>
      <c r="C99" s="413">
        <v>86</v>
      </c>
    </row>
    <row r="100" spans="1:3">
      <c r="A100" s="412" t="s">
        <v>1242</v>
      </c>
      <c r="B100" s="414" t="s">
        <v>1243</v>
      </c>
      <c r="C100" s="413">
        <v>114</v>
      </c>
    </row>
    <row r="101" spans="1:3" ht="25.5">
      <c r="A101" s="412" t="s">
        <v>1244</v>
      </c>
      <c r="B101" s="414" t="s">
        <v>1245</v>
      </c>
      <c r="C101" s="413">
        <v>309</v>
      </c>
    </row>
    <row r="102" spans="1:3">
      <c r="A102" s="412" t="s">
        <v>1246</v>
      </c>
      <c r="B102" s="414" t="s">
        <v>1247</v>
      </c>
      <c r="C102" s="413">
        <v>54</v>
      </c>
    </row>
    <row r="103" spans="1:3">
      <c r="A103" s="415" t="s">
        <v>1248</v>
      </c>
      <c r="B103" s="416" t="s">
        <v>1249</v>
      </c>
      <c r="C103" s="417">
        <v>54</v>
      </c>
    </row>
    <row r="104" spans="1:3">
      <c r="A104" s="412" t="s">
        <v>1250</v>
      </c>
      <c r="B104" s="414" t="s">
        <v>1241</v>
      </c>
      <c r="C104" s="413">
        <v>137</v>
      </c>
    </row>
    <row r="105" spans="1:3">
      <c r="A105" s="412" t="s">
        <v>1251</v>
      </c>
      <c r="B105" s="414" t="s">
        <v>1243</v>
      </c>
      <c r="C105" s="413">
        <v>198</v>
      </c>
    </row>
    <row r="106" spans="1:3" ht="25.5">
      <c r="A106" s="412" t="s">
        <v>1252</v>
      </c>
      <c r="B106" s="414" t="s">
        <v>1245</v>
      </c>
      <c r="C106" s="413">
        <v>309</v>
      </c>
    </row>
    <row r="107" spans="1:3">
      <c r="A107" s="412" t="s">
        <v>1253</v>
      </c>
      <c r="B107" s="414" t="s">
        <v>1247</v>
      </c>
      <c r="C107" s="413">
        <v>54</v>
      </c>
    </row>
    <row r="108" spans="1:3">
      <c r="A108" s="415" t="s">
        <v>1254</v>
      </c>
      <c r="B108" s="416" t="s">
        <v>1255</v>
      </c>
      <c r="C108" s="417">
        <v>54</v>
      </c>
    </row>
    <row r="109" spans="1:3">
      <c r="A109" s="412" t="s">
        <v>1256</v>
      </c>
      <c r="B109" s="414" t="s">
        <v>1241</v>
      </c>
      <c r="C109" s="413">
        <v>107</v>
      </c>
    </row>
    <row r="110" spans="1:3">
      <c r="A110" s="412" t="s">
        <v>1257</v>
      </c>
      <c r="B110" s="414" t="s">
        <v>1243</v>
      </c>
      <c r="C110" s="413">
        <v>132</v>
      </c>
    </row>
    <row r="111" spans="1:3" ht="25.5">
      <c r="A111" s="412" t="s">
        <v>1258</v>
      </c>
      <c r="B111" s="414" t="s">
        <v>1245</v>
      </c>
      <c r="C111" s="413">
        <v>309</v>
      </c>
    </row>
    <row r="112" spans="1:3">
      <c r="A112" s="415" t="s">
        <v>1259</v>
      </c>
      <c r="B112" s="416" t="s">
        <v>1260</v>
      </c>
      <c r="C112" s="417">
        <v>54</v>
      </c>
    </row>
    <row r="113" spans="1:3">
      <c r="A113" s="412" t="s">
        <v>1261</v>
      </c>
      <c r="B113" s="414" t="s">
        <v>1241</v>
      </c>
      <c r="C113" s="413">
        <v>128</v>
      </c>
    </row>
    <row r="114" spans="1:3">
      <c r="A114" s="412" t="s">
        <v>1262</v>
      </c>
      <c r="B114" s="414" t="s">
        <v>1243</v>
      </c>
      <c r="C114" s="413">
        <v>153</v>
      </c>
    </row>
    <row r="115" spans="1:3" ht="25.5">
      <c r="A115" s="412" t="s">
        <v>1263</v>
      </c>
      <c r="B115" s="414" t="s">
        <v>1245</v>
      </c>
      <c r="C115" s="413">
        <v>309</v>
      </c>
    </row>
    <row r="116" spans="1:3" ht="15" customHeight="1">
      <c r="A116" s="453" t="s">
        <v>1264</v>
      </c>
      <c r="B116" s="453"/>
      <c r="C116" s="453"/>
    </row>
    <row r="117" spans="1:3">
      <c r="A117" s="415" t="s">
        <v>1265</v>
      </c>
      <c r="B117" s="416" t="s">
        <v>1266</v>
      </c>
      <c r="C117" s="417">
        <v>54</v>
      </c>
    </row>
    <row r="118" spans="1:3">
      <c r="A118" s="412" t="s">
        <v>1267</v>
      </c>
      <c r="B118" s="414" t="s">
        <v>1241</v>
      </c>
      <c r="C118" s="413">
        <v>137</v>
      </c>
    </row>
    <row r="119" spans="1:3">
      <c r="A119" s="412" t="s">
        <v>1268</v>
      </c>
      <c r="B119" s="414" t="s">
        <v>1243</v>
      </c>
      <c r="C119" s="413">
        <v>198</v>
      </c>
    </row>
    <row r="120" spans="1:3" ht="25.5">
      <c r="A120" s="412" t="s">
        <v>1269</v>
      </c>
      <c r="B120" s="414" t="s">
        <v>1245</v>
      </c>
      <c r="C120" s="413">
        <v>309</v>
      </c>
    </row>
    <row r="121" spans="1:3" ht="25.5">
      <c r="A121" s="415" t="s">
        <v>1270</v>
      </c>
      <c r="B121" s="416" t="s">
        <v>1271</v>
      </c>
      <c r="C121" s="417">
        <v>39</v>
      </c>
    </row>
    <row r="122" spans="1:3" ht="25.5">
      <c r="A122" s="415" t="s">
        <v>1272</v>
      </c>
      <c r="B122" s="416" t="s">
        <v>1273</v>
      </c>
      <c r="C122" s="417">
        <v>46</v>
      </c>
    </row>
    <row r="123" spans="1:3">
      <c r="A123" s="412" t="s">
        <v>1274</v>
      </c>
      <c r="B123" s="414" t="s">
        <v>1241</v>
      </c>
      <c r="C123" s="413">
        <v>109</v>
      </c>
    </row>
    <row r="124" spans="1:3">
      <c r="A124" s="412" t="s">
        <v>1275</v>
      </c>
      <c r="B124" s="414" t="s">
        <v>1243</v>
      </c>
      <c r="C124" s="413">
        <v>172</v>
      </c>
    </row>
    <row r="125" spans="1:3" ht="25.5">
      <c r="A125" s="412" t="s">
        <v>1276</v>
      </c>
      <c r="B125" s="414" t="s">
        <v>1245</v>
      </c>
      <c r="C125" s="413">
        <v>309</v>
      </c>
    </row>
    <row r="126" spans="1:3" ht="25.5">
      <c r="A126" s="415" t="s">
        <v>1277</v>
      </c>
      <c r="B126" s="416" t="s">
        <v>1278</v>
      </c>
      <c r="C126" s="417">
        <v>79</v>
      </c>
    </row>
    <row r="127" spans="1:3" ht="25.5">
      <c r="A127" s="415" t="s">
        <v>1279</v>
      </c>
      <c r="B127" s="416" t="s">
        <v>1280</v>
      </c>
      <c r="C127" s="417">
        <v>68</v>
      </c>
    </row>
    <row r="128" spans="1:3">
      <c r="A128" s="412" t="s">
        <v>1281</v>
      </c>
      <c r="B128" s="414" t="s">
        <v>1241</v>
      </c>
      <c r="C128" s="413">
        <v>130</v>
      </c>
    </row>
    <row r="129" spans="1:3">
      <c r="A129" s="412" t="s">
        <v>1282</v>
      </c>
      <c r="B129" s="414" t="s">
        <v>1243</v>
      </c>
      <c r="C129" s="413">
        <v>191</v>
      </c>
    </row>
    <row r="130" spans="1:3" ht="25.5">
      <c r="A130" s="412" t="s">
        <v>1283</v>
      </c>
      <c r="B130" s="414" t="s">
        <v>1245</v>
      </c>
      <c r="C130" s="413">
        <v>309</v>
      </c>
    </row>
    <row r="131" spans="1:3" ht="25.5">
      <c r="A131" s="415" t="s">
        <v>1284</v>
      </c>
      <c r="B131" s="416" t="s">
        <v>1285</v>
      </c>
      <c r="C131" s="417">
        <v>51</v>
      </c>
    </row>
    <row r="132" spans="1:3" ht="25.5">
      <c r="A132" s="415" t="s">
        <v>1286</v>
      </c>
      <c r="B132" s="416" t="s">
        <v>1287</v>
      </c>
      <c r="C132" s="417">
        <v>63</v>
      </c>
    </row>
    <row r="133" spans="1:3">
      <c r="A133" s="412" t="s">
        <v>1288</v>
      </c>
      <c r="B133" s="414" t="s">
        <v>1241</v>
      </c>
      <c r="C133" s="413">
        <v>116</v>
      </c>
    </row>
    <row r="134" spans="1:3">
      <c r="A134" s="412" t="s">
        <v>1289</v>
      </c>
      <c r="B134" s="414" t="s">
        <v>1243</v>
      </c>
      <c r="C134" s="413">
        <v>177</v>
      </c>
    </row>
    <row r="135" spans="1:3" ht="25.5">
      <c r="A135" s="412" t="s">
        <v>1290</v>
      </c>
      <c r="B135" s="414" t="s">
        <v>1245</v>
      </c>
      <c r="C135" s="413">
        <v>309</v>
      </c>
    </row>
    <row r="136" spans="1:3" ht="25.5">
      <c r="A136" s="415" t="s">
        <v>1291</v>
      </c>
      <c r="B136" s="416" t="s">
        <v>1292</v>
      </c>
      <c r="C136" s="417">
        <v>60</v>
      </c>
    </row>
    <row r="137" spans="1:3" ht="25.5">
      <c r="A137" s="415" t="s">
        <v>1293</v>
      </c>
      <c r="B137" s="416" t="s">
        <v>1294</v>
      </c>
      <c r="C137" s="417">
        <v>81</v>
      </c>
    </row>
    <row r="138" spans="1:3">
      <c r="A138" s="412" t="s">
        <v>1295</v>
      </c>
      <c r="B138" s="414" t="s">
        <v>1241</v>
      </c>
      <c r="C138" s="413">
        <v>142</v>
      </c>
    </row>
    <row r="139" spans="1:3">
      <c r="A139" s="412" t="s">
        <v>1296</v>
      </c>
      <c r="B139" s="414" t="s">
        <v>1243</v>
      </c>
      <c r="C139" s="413">
        <v>204</v>
      </c>
    </row>
    <row r="140" spans="1:3" ht="25.5">
      <c r="A140" s="412" t="s">
        <v>1297</v>
      </c>
      <c r="B140" s="414" t="s">
        <v>1245</v>
      </c>
      <c r="C140" s="413">
        <v>309</v>
      </c>
    </row>
    <row r="141" spans="1:3" ht="15" customHeight="1">
      <c r="A141" s="452" t="s">
        <v>1298</v>
      </c>
      <c r="B141" s="452"/>
      <c r="C141" s="452"/>
    </row>
    <row r="142" spans="1:3" ht="25.5">
      <c r="A142" s="412" t="s">
        <v>1299</v>
      </c>
      <c r="B142" s="414" t="s">
        <v>1300</v>
      </c>
      <c r="C142" s="413">
        <v>198</v>
      </c>
    </row>
    <row r="143" spans="1:3" ht="25.5">
      <c r="A143" s="412" t="s">
        <v>1301</v>
      </c>
      <c r="B143" s="418" t="s">
        <v>1302</v>
      </c>
      <c r="C143" s="413">
        <v>263</v>
      </c>
    </row>
    <row r="144" spans="1:3" ht="25.5">
      <c r="A144" s="412" t="s">
        <v>1303</v>
      </c>
      <c r="B144" s="414" t="s">
        <v>1304</v>
      </c>
      <c r="C144" s="413">
        <v>68</v>
      </c>
    </row>
    <row r="145" spans="1:3" ht="15" customHeight="1">
      <c r="A145" s="454" t="s">
        <v>1305</v>
      </c>
      <c r="B145" s="454"/>
      <c r="C145" s="454"/>
    </row>
    <row r="146" spans="1:3">
      <c r="A146" s="412" t="s">
        <v>1306</v>
      </c>
      <c r="B146" s="414" t="s">
        <v>1307</v>
      </c>
      <c r="C146" s="413">
        <v>3.5</v>
      </c>
    </row>
    <row r="147" spans="1:3" ht="15" customHeight="1">
      <c r="A147" s="452" t="s">
        <v>1308</v>
      </c>
      <c r="B147" s="452"/>
      <c r="C147" s="452"/>
    </row>
    <row r="148" spans="1:3" ht="25.5">
      <c r="A148" s="412" t="s">
        <v>1309</v>
      </c>
      <c r="B148" s="414" t="s">
        <v>1310</v>
      </c>
      <c r="C148" s="413">
        <v>119</v>
      </c>
    </row>
    <row r="149" spans="1:3" ht="25.5">
      <c r="A149" s="412" t="s">
        <v>1311</v>
      </c>
      <c r="B149" s="414" t="s">
        <v>1312</v>
      </c>
      <c r="C149" s="413">
        <v>119</v>
      </c>
    </row>
    <row r="150" spans="1:3" ht="25.5">
      <c r="A150" s="412" t="s">
        <v>1313</v>
      </c>
      <c r="B150" s="414" t="s">
        <v>1314</v>
      </c>
      <c r="C150" s="413">
        <v>119</v>
      </c>
    </row>
    <row r="151" spans="1:3">
      <c r="A151" s="414"/>
      <c r="B151" s="414"/>
      <c r="C151" s="413"/>
    </row>
    <row r="152" spans="1:3" ht="15" customHeight="1">
      <c r="A152" s="452" t="s">
        <v>1315</v>
      </c>
      <c r="B152" s="452"/>
      <c r="C152" s="452"/>
    </row>
    <row r="153" spans="1:3">
      <c r="A153" s="412" t="s">
        <v>1316</v>
      </c>
      <c r="B153" s="414" t="s">
        <v>1317</v>
      </c>
      <c r="C153" s="413">
        <v>68</v>
      </c>
    </row>
    <row r="154" spans="1:3">
      <c r="A154" s="412" t="s">
        <v>1318</v>
      </c>
      <c r="B154" s="414" t="s">
        <v>1319</v>
      </c>
      <c r="C154" s="413">
        <v>68</v>
      </c>
    </row>
    <row r="155" spans="1:3" ht="25.5">
      <c r="A155" s="412" t="s">
        <v>1320</v>
      </c>
      <c r="B155" s="414" t="s">
        <v>1321</v>
      </c>
      <c r="C155" s="413">
        <v>7</v>
      </c>
    </row>
    <row r="156" spans="1:3" ht="15" customHeight="1">
      <c r="A156" s="452" t="s">
        <v>1322</v>
      </c>
      <c r="B156" s="452"/>
      <c r="C156" s="452"/>
    </row>
    <row r="157" spans="1:3" ht="38.25">
      <c r="A157" s="412" t="s">
        <v>1323</v>
      </c>
      <c r="B157" s="414" t="s">
        <v>1324</v>
      </c>
      <c r="C157" s="413">
        <v>33</v>
      </c>
    </row>
    <row r="158" spans="1:3" ht="25.5">
      <c r="A158" s="412" t="s">
        <v>1325</v>
      </c>
      <c r="B158" s="414" t="s">
        <v>1326</v>
      </c>
      <c r="C158" s="413">
        <v>132</v>
      </c>
    </row>
    <row r="159" spans="1:3" ht="25.5">
      <c r="A159" s="412" t="s">
        <v>1327</v>
      </c>
      <c r="B159" s="414" t="s">
        <v>1328</v>
      </c>
      <c r="C159" s="413">
        <v>33</v>
      </c>
    </row>
    <row r="160" spans="1:3" ht="15" customHeight="1">
      <c r="A160" s="452" t="s">
        <v>1329</v>
      </c>
      <c r="B160" s="452"/>
      <c r="C160" s="452"/>
    </row>
    <row r="161" spans="1:3">
      <c r="A161" s="412" t="s">
        <v>1330</v>
      </c>
      <c r="B161" s="414" t="s">
        <v>1331</v>
      </c>
      <c r="C161" s="413">
        <v>356</v>
      </c>
    </row>
    <row r="162" spans="1:3">
      <c r="A162" s="412" t="s">
        <v>1332</v>
      </c>
      <c r="B162" s="414" t="s">
        <v>1333</v>
      </c>
      <c r="C162" s="413">
        <v>409</v>
      </c>
    </row>
    <row r="163" spans="1:3" ht="38.25">
      <c r="A163" s="412" t="s">
        <v>1334</v>
      </c>
      <c r="B163" s="414" t="s">
        <v>1335</v>
      </c>
      <c r="C163" s="413">
        <v>467</v>
      </c>
    </row>
    <row r="164" spans="1:3" ht="38.25">
      <c r="A164" s="412" t="s">
        <v>1336</v>
      </c>
      <c r="B164" s="414" t="s">
        <v>1337</v>
      </c>
      <c r="C164" s="413">
        <v>423</v>
      </c>
    </row>
    <row r="165" spans="1:3">
      <c r="A165" s="412"/>
      <c r="B165" s="414"/>
      <c r="C165" s="413"/>
    </row>
    <row r="166" spans="1:3" ht="15" customHeight="1">
      <c r="A166" s="452" t="s">
        <v>1338</v>
      </c>
      <c r="B166" s="452"/>
      <c r="C166" s="452"/>
    </row>
    <row r="167" spans="1:3" ht="25.5">
      <c r="A167" s="412" t="s">
        <v>1339</v>
      </c>
      <c r="B167" s="414" t="s">
        <v>1340</v>
      </c>
      <c r="C167" s="413">
        <v>2022</v>
      </c>
    </row>
    <row r="168" spans="1:3" ht="25.5">
      <c r="A168" s="412" t="s">
        <v>1341</v>
      </c>
      <c r="B168" s="414" t="s">
        <v>1342</v>
      </c>
      <c r="C168" s="413">
        <v>0</v>
      </c>
    </row>
    <row r="169" spans="1:3" ht="15" customHeight="1">
      <c r="A169" s="452" t="s">
        <v>1343</v>
      </c>
      <c r="B169" s="452"/>
      <c r="C169" s="452"/>
    </row>
    <row r="170" spans="1:3">
      <c r="A170" s="414" t="s">
        <v>1344</v>
      </c>
      <c r="B170" s="419" t="s">
        <v>1345</v>
      </c>
      <c r="C170" s="420">
        <v>618</v>
      </c>
    </row>
  </sheetData>
  <sheetProtection selectLockedCells="1" selectUnlockedCells="1"/>
  <mergeCells count="48">
    <mergeCell ref="A147:C147"/>
    <mergeCell ref="A152:C152"/>
    <mergeCell ref="A156:C156"/>
    <mergeCell ref="A160:C160"/>
    <mergeCell ref="A166:C166"/>
    <mergeCell ref="A169:C169"/>
    <mergeCell ref="A82:C82"/>
    <mergeCell ref="A88:C88"/>
    <mergeCell ref="A97:C97"/>
    <mergeCell ref="A116:C116"/>
    <mergeCell ref="A141:C141"/>
    <mergeCell ref="A145:C145"/>
    <mergeCell ref="A57:A59"/>
    <mergeCell ref="E59:F59"/>
    <mergeCell ref="A60:A61"/>
    <mergeCell ref="A63:G63"/>
    <mergeCell ref="A66:C66"/>
    <mergeCell ref="A74:C74"/>
    <mergeCell ref="A48:A50"/>
    <mergeCell ref="E50:F50"/>
    <mergeCell ref="A51:A53"/>
    <mergeCell ref="E53:F53"/>
    <mergeCell ref="A54:A56"/>
    <mergeCell ref="E56:F56"/>
    <mergeCell ref="A37:A39"/>
    <mergeCell ref="A40:A41"/>
    <mergeCell ref="A42:C42"/>
    <mergeCell ref="A44:C44"/>
    <mergeCell ref="A46:A47"/>
    <mergeCell ref="E47:F47"/>
    <mergeCell ref="A25:A27"/>
    <mergeCell ref="A28:A30"/>
    <mergeCell ref="A31:A33"/>
    <mergeCell ref="E33:F33"/>
    <mergeCell ref="A34:A36"/>
    <mergeCell ref="E34:F34"/>
    <mergeCell ref="A9:A11"/>
    <mergeCell ref="E9:G9"/>
    <mergeCell ref="A12:A14"/>
    <mergeCell ref="A16:A18"/>
    <mergeCell ref="A19:A21"/>
    <mergeCell ref="A22:A24"/>
    <mergeCell ref="A1:G1"/>
    <mergeCell ref="A2:G2"/>
    <mergeCell ref="A4:C4"/>
    <mergeCell ref="E4:G4"/>
    <mergeCell ref="A7:B7"/>
    <mergeCell ref="A8:C8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</sheetPr>
  <dimension ref="A1:K12"/>
  <sheetViews>
    <sheetView workbookViewId="0">
      <pane ySplit="2" topLeftCell="A3" activePane="bottomLeft" state="frozen"/>
      <selection pane="bottomLeft"/>
    </sheetView>
  </sheetViews>
  <sheetFormatPr defaultColWidth="9" defaultRowHeight="13.5"/>
  <cols>
    <col min="1" max="1" width="12" style="1" customWidth="1"/>
    <col min="2" max="2" width="31.5703125" style="2" customWidth="1"/>
    <col min="3" max="3" width="11.140625" style="2" customWidth="1"/>
    <col min="4" max="4" width="17.5703125" style="2" customWidth="1"/>
    <col min="5" max="5" width="17.140625" style="2" customWidth="1"/>
    <col min="6" max="6" width="77.140625" style="3" customWidth="1"/>
    <col min="7" max="7" width="18.5703125" style="4" customWidth="1"/>
    <col min="8" max="8" width="9.5703125" style="1" customWidth="1"/>
    <col min="9" max="10" width="9" style="1" customWidth="1"/>
    <col min="11" max="11" width="8.7109375" style="1" hidden="1" customWidth="1"/>
    <col min="12" max="16384" width="9" style="1"/>
  </cols>
  <sheetData>
    <row r="1" spans="1:11" ht="51.7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1"/>
      <c r="J1" s="11"/>
      <c r="K1" s="11"/>
    </row>
    <row r="2" spans="1:11" ht="27.75" customHeight="1">
      <c r="A2" s="423" t="s">
        <v>7</v>
      </c>
      <c r="B2" s="423"/>
      <c r="C2" s="423"/>
      <c r="D2" s="423"/>
      <c r="E2" s="423"/>
      <c r="F2" s="423"/>
      <c r="G2" s="423"/>
      <c r="H2" s="11"/>
      <c r="I2" s="11"/>
      <c r="J2" s="11"/>
      <c r="K2" s="11"/>
    </row>
    <row r="3" spans="1:11" ht="14.25" customHeight="1">
      <c r="A3" s="422" t="s">
        <v>123</v>
      </c>
      <c r="B3" s="422"/>
      <c r="C3" s="422"/>
      <c r="D3" s="422"/>
      <c r="E3" s="422"/>
      <c r="F3" s="422"/>
      <c r="G3" s="422"/>
      <c r="H3" s="11"/>
      <c r="I3" s="11"/>
      <c r="J3" s="11"/>
      <c r="K3" s="11"/>
    </row>
    <row r="4" spans="1:11" s="27" customFormat="1" ht="22.5">
      <c r="A4" s="101">
        <v>4640016932559</v>
      </c>
      <c r="B4" s="102" t="s">
        <v>124</v>
      </c>
      <c r="C4" s="69">
        <v>2950</v>
      </c>
      <c r="D4" s="74">
        <f t="shared" ref="D4:D5" si="0">C4*0.95</f>
        <v>2802.5</v>
      </c>
      <c r="E4" s="74">
        <f t="shared" ref="E4:E5" si="1">C4*0.9</f>
        <v>2655</v>
      </c>
      <c r="F4" s="30" t="s">
        <v>125</v>
      </c>
      <c r="G4" s="60" t="s">
        <v>11</v>
      </c>
      <c r="I4" s="103"/>
      <c r="K4" s="27">
        <v>1.38</v>
      </c>
    </row>
    <row r="5" spans="1:11" s="27" customFormat="1" ht="15">
      <c r="A5" s="101">
        <v>4640016932542</v>
      </c>
      <c r="B5" s="104" t="s">
        <v>126</v>
      </c>
      <c r="C5" s="71">
        <f>C4*K4</f>
        <v>4070.9999999999995</v>
      </c>
      <c r="D5" s="74">
        <f t="shared" si="0"/>
        <v>3867.4499999999994</v>
      </c>
      <c r="E5" s="74">
        <f t="shared" si="1"/>
        <v>3663.8999999999996</v>
      </c>
      <c r="F5" s="105" t="s">
        <v>13</v>
      </c>
      <c r="G5" s="31" t="s">
        <v>14</v>
      </c>
      <c r="I5" s="103"/>
    </row>
    <row r="6" spans="1:11" s="27" customFormat="1" ht="11.25">
      <c r="B6" s="106"/>
      <c r="C6" s="107"/>
      <c r="D6" s="107"/>
      <c r="E6" s="107"/>
      <c r="F6" s="108"/>
      <c r="G6" s="109"/>
      <c r="I6" s="103"/>
    </row>
    <row r="7" spans="1:11" ht="14.25" customHeight="1">
      <c r="A7" s="422" t="s">
        <v>127</v>
      </c>
      <c r="B7" s="422"/>
      <c r="C7" s="422"/>
      <c r="D7" s="422"/>
      <c r="E7" s="422"/>
      <c r="F7" s="422"/>
      <c r="G7" s="422"/>
      <c r="H7" s="11"/>
      <c r="I7" s="103"/>
      <c r="J7" s="11"/>
      <c r="K7" s="11"/>
    </row>
    <row r="8" spans="1:11" ht="14.25" customHeight="1">
      <c r="A8" s="101">
        <v>4640016930357</v>
      </c>
      <c r="B8" s="110" t="s">
        <v>128</v>
      </c>
      <c r="C8" s="111">
        <v>13600</v>
      </c>
      <c r="D8" s="74">
        <f t="shared" ref="D8:D12" si="2">C8*0.95</f>
        <v>12920</v>
      </c>
      <c r="E8" s="74">
        <f t="shared" ref="E8:E12" si="3">C8*0.9</f>
        <v>12240</v>
      </c>
      <c r="F8" s="35" t="s">
        <v>129</v>
      </c>
      <c r="G8" s="60" t="s">
        <v>11</v>
      </c>
      <c r="I8" s="103"/>
    </row>
    <row r="9" spans="1:11" ht="14.25" customHeight="1">
      <c r="A9" s="101">
        <v>4640016939268</v>
      </c>
      <c r="B9" s="112" t="s">
        <v>130</v>
      </c>
      <c r="C9" s="71">
        <f>C8*K4</f>
        <v>18768</v>
      </c>
      <c r="D9" s="74">
        <f t="shared" si="2"/>
        <v>17829.599999999999</v>
      </c>
      <c r="E9" s="74">
        <f t="shared" si="3"/>
        <v>16891.2</v>
      </c>
      <c r="F9" s="105" t="s">
        <v>13</v>
      </c>
      <c r="G9" s="31" t="s">
        <v>14</v>
      </c>
      <c r="H9" s="11"/>
      <c r="I9" s="103"/>
      <c r="J9" s="11"/>
      <c r="K9" s="11"/>
    </row>
    <row r="10" spans="1:11" ht="22.5">
      <c r="A10" s="101">
        <v>4640016938391</v>
      </c>
      <c r="B10" s="110" t="s">
        <v>131</v>
      </c>
      <c r="C10" s="111">
        <v>15000</v>
      </c>
      <c r="D10" s="74">
        <f t="shared" si="2"/>
        <v>14250</v>
      </c>
      <c r="E10" s="74">
        <f t="shared" si="3"/>
        <v>13500</v>
      </c>
      <c r="F10" s="35" t="s">
        <v>132</v>
      </c>
      <c r="G10" s="60" t="s">
        <v>11</v>
      </c>
    </row>
    <row r="11" spans="1:11" ht="22.5">
      <c r="A11" s="101">
        <v>4640016938407</v>
      </c>
      <c r="B11" s="110" t="s">
        <v>133</v>
      </c>
      <c r="C11" s="111">
        <v>19300</v>
      </c>
      <c r="D11" s="74">
        <f t="shared" si="2"/>
        <v>18335</v>
      </c>
      <c r="E11" s="74">
        <f t="shared" si="3"/>
        <v>17370</v>
      </c>
      <c r="F11" s="35" t="s">
        <v>134</v>
      </c>
      <c r="G11" s="60" t="s">
        <v>11</v>
      </c>
    </row>
    <row r="12" spans="1:11" ht="22.5">
      <c r="A12" s="101">
        <v>4640016938414</v>
      </c>
      <c r="B12" s="110" t="s">
        <v>135</v>
      </c>
      <c r="C12" s="111">
        <v>17900</v>
      </c>
      <c r="D12" s="74">
        <f t="shared" si="2"/>
        <v>17005</v>
      </c>
      <c r="E12" s="74">
        <f t="shared" si="3"/>
        <v>16110</v>
      </c>
      <c r="F12" s="35" t="s">
        <v>136</v>
      </c>
      <c r="G12" s="60" t="s">
        <v>11</v>
      </c>
    </row>
  </sheetData>
  <sheetProtection selectLockedCells="1" selectUnlockedCells="1"/>
  <mergeCells count="3">
    <mergeCell ref="A2:G2"/>
    <mergeCell ref="A3:G3"/>
    <mergeCell ref="A7:G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K34"/>
  <sheetViews>
    <sheetView workbookViewId="0">
      <pane ySplit="1" topLeftCell="A2" activePane="bottomLeft" state="frozen"/>
      <selection pane="bottomLeft"/>
    </sheetView>
  </sheetViews>
  <sheetFormatPr defaultColWidth="8.7109375" defaultRowHeight="15"/>
  <cols>
    <col min="1" max="1" width="12" customWidth="1"/>
    <col min="2" max="2" width="31.140625" customWidth="1"/>
    <col min="3" max="3" width="12.140625" customWidth="1"/>
    <col min="4" max="4" width="15.42578125" customWidth="1"/>
    <col min="5" max="5" width="18" customWidth="1"/>
    <col min="6" max="6" width="71.7109375" customWidth="1"/>
    <col min="7" max="7" width="22.42578125" customWidth="1"/>
  </cols>
  <sheetData>
    <row r="1" spans="1:11" s="1" customFormat="1" ht="51.7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1"/>
      <c r="J1" s="11"/>
      <c r="K1" s="11"/>
    </row>
    <row r="2" spans="1:11" ht="23.25" customHeight="1">
      <c r="A2" s="422" t="s">
        <v>137</v>
      </c>
      <c r="B2" s="422"/>
      <c r="C2" s="422"/>
      <c r="D2" s="422"/>
      <c r="E2" s="422"/>
      <c r="F2" s="422"/>
      <c r="G2" s="422"/>
    </row>
    <row r="3" spans="1:11" ht="15.75">
      <c r="A3" s="113">
        <v>4680019910529</v>
      </c>
      <c r="B3" s="114" t="s">
        <v>138</v>
      </c>
      <c r="C3" s="82">
        <v>150</v>
      </c>
      <c r="D3" s="74">
        <f t="shared" ref="D3:D34" si="0">C3*0.95</f>
        <v>142.5</v>
      </c>
      <c r="E3" s="74">
        <f t="shared" ref="E3:E34" si="1">C3*0.9</f>
        <v>135</v>
      </c>
      <c r="F3" s="35" t="s">
        <v>139</v>
      </c>
      <c r="G3" s="115" t="s">
        <v>11</v>
      </c>
    </row>
    <row r="4" spans="1:11" ht="15.75">
      <c r="A4" s="113">
        <v>4680019910536</v>
      </c>
      <c r="B4" s="114" t="s">
        <v>140</v>
      </c>
      <c r="C4" s="82">
        <v>150</v>
      </c>
      <c r="D4" s="74">
        <f t="shared" si="0"/>
        <v>142.5</v>
      </c>
      <c r="E4" s="74">
        <f t="shared" si="1"/>
        <v>135</v>
      </c>
      <c r="F4" s="35" t="s">
        <v>141</v>
      </c>
      <c r="G4" s="115" t="s">
        <v>11</v>
      </c>
    </row>
    <row r="5" spans="1:11" ht="15.75">
      <c r="A5" s="113">
        <v>4680019910543</v>
      </c>
      <c r="B5" s="114" t="s">
        <v>142</v>
      </c>
      <c r="C5" s="82">
        <v>150</v>
      </c>
      <c r="D5" s="74">
        <f t="shared" si="0"/>
        <v>142.5</v>
      </c>
      <c r="E5" s="74">
        <f t="shared" si="1"/>
        <v>135</v>
      </c>
      <c r="F5" s="35" t="s">
        <v>143</v>
      </c>
      <c r="G5" s="115" t="s">
        <v>11</v>
      </c>
    </row>
    <row r="6" spans="1:11" ht="15.75">
      <c r="A6" s="113">
        <v>4680019910512</v>
      </c>
      <c r="B6" s="114" t="s">
        <v>144</v>
      </c>
      <c r="C6" s="82">
        <v>150</v>
      </c>
      <c r="D6" s="74">
        <f t="shared" si="0"/>
        <v>142.5</v>
      </c>
      <c r="E6" s="74">
        <f t="shared" si="1"/>
        <v>135</v>
      </c>
      <c r="F6" s="35" t="s">
        <v>145</v>
      </c>
      <c r="G6" s="115" t="s">
        <v>11</v>
      </c>
    </row>
    <row r="7" spans="1:11" ht="15.75">
      <c r="A7" s="113">
        <v>4680019910567</v>
      </c>
      <c r="B7" s="114" t="s">
        <v>146</v>
      </c>
      <c r="C7" s="82">
        <v>150</v>
      </c>
      <c r="D7" s="74">
        <f t="shared" si="0"/>
        <v>142.5</v>
      </c>
      <c r="E7" s="74">
        <f t="shared" si="1"/>
        <v>135</v>
      </c>
      <c r="F7" s="35" t="s">
        <v>147</v>
      </c>
      <c r="G7" s="115" t="s">
        <v>11</v>
      </c>
    </row>
    <row r="8" spans="1:11" ht="15.75">
      <c r="A8" s="113">
        <v>4680019910574</v>
      </c>
      <c r="B8" s="114" t="s">
        <v>148</v>
      </c>
      <c r="C8" s="82">
        <v>150</v>
      </c>
      <c r="D8" s="74">
        <f t="shared" si="0"/>
        <v>142.5</v>
      </c>
      <c r="E8" s="74">
        <f t="shared" si="1"/>
        <v>135</v>
      </c>
      <c r="F8" s="35" t="s">
        <v>149</v>
      </c>
      <c r="G8" s="115" t="s">
        <v>11</v>
      </c>
    </row>
    <row r="9" spans="1:11" ht="15.75">
      <c r="A9" s="113">
        <v>4680019910581</v>
      </c>
      <c r="B9" s="114" t="s">
        <v>150</v>
      </c>
      <c r="C9" s="82">
        <v>150</v>
      </c>
      <c r="D9" s="74">
        <f t="shared" si="0"/>
        <v>142.5</v>
      </c>
      <c r="E9" s="74">
        <f t="shared" si="1"/>
        <v>135</v>
      </c>
      <c r="F9" s="35" t="s">
        <v>151</v>
      </c>
      <c r="G9" s="115" t="s">
        <v>11</v>
      </c>
    </row>
    <row r="10" spans="1:11" ht="15.75">
      <c r="A10" s="113">
        <v>4680019910550</v>
      </c>
      <c r="B10" s="114" t="s">
        <v>152</v>
      </c>
      <c r="C10" s="82">
        <v>150</v>
      </c>
      <c r="D10" s="74">
        <f t="shared" si="0"/>
        <v>142.5</v>
      </c>
      <c r="E10" s="74">
        <f t="shared" si="1"/>
        <v>135</v>
      </c>
      <c r="F10" s="35" t="s">
        <v>153</v>
      </c>
      <c r="G10" s="115" t="s">
        <v>11</v>
      </c>
    </row>
    <row r="11" spans="1:11" ht="15.75">
      <c r="A11" s="113">
        <v>4680019910604</v>
      </c>
      <c r="B11" s="114" t="s">
        <v>154</v>
      </c>
      <c r="C11" s="82">
        <v>280</v>
      </c>
      <c r="D11" s="74">
        <f t="shared" si="0"/>
        <v>266</v>
      </c>
      <c r="E11" s="74">
        <f t="shared" si="1"/>
        <v>252</v>
      </c>
      <c r="F11" s="35" t="s">
        <v>155</v>
      </c>
      <c r="G11" s="115" t="s">
        <v>11</v>
      </c>
    </row>
    <row r="12" spans="1:11" ht="15.75">
      <c r="A12" s="113">
        <v>4680019910611</v>
      </c>
      <c r="B12" s="114" t="s">
        <v>156</v>
      </c>
      <c r="C12" s="82">
        <v>280</v>
      </c>
      <c r="D12" s="74">
        <f t="shared" si="0"/>
        <v>266</v>
      </c>
      <c r="E12" s="74">
        <f t="shared" si="1"/>
        <v>252</v>
      </c>
      <c r="F12" s="35" t="s">
        <v>157</v>
      </c>
      <c r="G12" s="115" t="s">
        <v>11</v>
      </c>
    </row>
    <row r="13" spans="1:11" ht="15.75">
      <c r="A13" s="113">
        <v>4680019910628</v>
      </c>
      <c r="B13" s="114" t="s">
        <v>158</v>
      </c>
      <c r="C13" s="82">
        <v>280</v>
      </c>
      <c r="D13" s="74">
        <f t="shared" si="0"/>
        <v>266</v>
      </c>
      <c r="E13" s="74">
        <f t="shared" si="1"/>
        <v>252</v>
      </c>
      <c r="F13" s="35" t="s">
        <v>159</v>
      </c>
      <c r="G13" s="115" t="s">
        <v>11</v>
      </c>
    </row>
    <row r="14" spans="1:11" ht="15.75">
      <c r="A14" s="113">
        <v>4680019910598</v>
      </c>
      <c r="B14" s="114" t="s">
        <v>160</v>
      </c>
      <c r="C14" s="82">
        <v>280</v>
      </c>
      <c r="D14" s="74">
        <f t="shared" si="0"/>
        <v>266</v>
      </c>
      <c r="E14" s="74">
        <f t="shared" si="1"/>
        <v>252</v>
      </c>
      <c r="F14" s="35" t="s">
        <v>161</v>
      </c>
      <c r="G14" s="115" t="s">
        <v>11</v>
      </c>
    </row>
    <row r="15" spans="1:11" ht="15.75">
      <c r="A15" s="113">
        <v>4680019910642</v>
      </c>
      <c r="B15" s="114" t="s">
        <v>162</v>
      </c>
      <c r="C15" s="82">
        <v>280</v>
      </c>
      <c r="D15" s="74">
        <f t="shared" si="0"/>
        <v>266</v>
      </c>
      <c r="E15" s="74">
        <f t="shared" si="1"/>
        <v>252</v>
      </c>
      <c r="F15" s="35" t="s">
        <v>163</v>
      </c>
      <c r="G15" s="115" t="s">
        <v>11</v>
      </c>
    </row>
    <row r="16" spans="1:11" ht="15.75">
      <c r="A16" s="113">
        <v>4680019910659</v>
      </c>
      <c r="B16" s="114" t="s">
        <v>164</v>
      </c>
      <c r="C16" s="82">
        <v>280</v>
      </c>
      <c r="D16" s="74">
        <f t="shared" si="0"/>
        <v>266</v>
      </c>
      <c r="E16" s="74">
        <f t="shared" si="1"/>
        <v>252</v>
      </c>
      <c r="F16" s="35" t="s">
        <v>165</v>
      </c>
      <c r="G16" s="115" t="s">
        <v>11</v>
      </c>
    </row>
    <row r="17" spans="1:7" ht="15.75">
      <c r="A17" s="113">
        <v>4680019910666</v>
      </c>
      <c r="B17" s="114" t="s">
        <v>166</v>
      </c>
      <c r="C17" s="82">
        <v>280</v>
      </c>
      <c r="D17" s="74">
        <f t="shared" si="0"/>
        <v>266</v>
      </c>
      <c r="E17" s="74">
        <f t="shared" si="1"/>
        <v>252</v>
      </c>
      <c r="F17" s="35" t="s">
        <v>167</v>
      </c>
      <c r="G17" s="115" t="s">
        <v>11</v>
      </c>
    </row>
    <row r="18" spans="1:7" ht="15.75">
      <c r="A18" s="113">
        <v>4680019910635</v>
      </c>
      <c r="B18" s="114" t="s">
        <v>168</v>
      </c>
      <c r="C18" s="82">
        <v>280</v>
      </c>
      <c r="D18" s="74">
        <f t="shared" si="0"/>
        <v>266</v>
      </c>
      <c r="E18" s="74">
        <f t="shared" si="1"/>
        <v>252</v>
      </c>
      <c r="F18" s="35" t="s">
        <v>169</v>
      </c>
      <c r="G18" s="115" t="s">
        <v>11</v>
      </c>
    </row>
    <row r="19" spans="1:7" ht="15.75">
      <c r="A19" s="113">
        <v>4680019910680</v>
      </c>
      <c r="B19" s="114" t="s">
        <v>170</v>
      </c>
      <c r="C19" s="82">
        <v>400</v>
      </c>
      <c r="D19" s="74">
        <f t="shared" si="0"/>
        <v>380</v>
      </c>
      <c r="E19" s="74">
        <f t="shared" si="1"/>
        <v>360</v>
      </c>
      <c r="F19" s="35" t="s">
        <v>171</v>
      </c>
      <c r="G19" s="115" t="s">
        <v>11</v>
      </c>
    </row>
    <row r="20" spans="1:7" ht="15.75">
      <c r="A20" s="113">
        <v>4680019910697</v>
      </c>
      <c r="B20" s="114" t="s">
        <v>172</v>
      </c>
      <c r="C20" s="82">
        <v>400</v>
      </c>
      <c r="D20" s="74">
        <f t="shared" si="0"/>
        <v>380</v>
      </c>
      <c r="E20" s="74">
        <f t="shared" si="1"/>
        <v>360</v>
      </c>
      <c r="F20" s="35" t="s">
        <v>173</v>
      </c>
      <c r="G20" s="115" t="s">
        <v>11</v>
      </c>
    </row>
    <row r="21" spans="1:7" ht="15.75">
      <c r="A21" s="113">
        <v>4680019910703</v>
      </c>
      <c r="B21" s="114" t="s">
        <v>174</v>
      </c>
      <c r="C21" s="82">
        <v>400</v>
      </c>
      <c r="D21" s="74">
        <f t="shared" si="0"/>
        <v>380</v>
      </c>
      <c r="E21" s="74">
        <f t="shared" si="1"/>
        <v>360</v>
      </c>
      <c r="F21" s="35" t="s">
        <v>175</v>
      </c>
      <c r="G21" s="115" t="s">
        <v>11</v>
      </c>
    </row>
    <row r="22" spans="1:7" ht="15.75">
      <c r="A22" s="113">
        <v>4680019910673</v>
      </c>
      <c r="B22" s="114" t="s">
        <v>176</v>
      </c>
      <c r="C22" s="82">
        <v>400</v>
      </c>
      <c r="D22" s="74">
        <f t="shared" si="0"/>
        <v>380</v>
      </c>
      <c r="E22" s="74">
        <f t="shared" si="1"/>
        <v>360</v>
      </c>
      <c r="F22" s="35" t="s">
        <v>177</v>
      </c>
      <c r="G22" s="115" t="s">
        <v>11</v>
      </c>
    </row>
    <row r="23" spans="1:7" ht="15.75">
      <c r="A23" s="113">
        <v>4680019910727</v>
      </c>
      <c r="B23" s="114" t="s">
        <v>178</v>
      </c>
      <c r="C23" s="82">
        <v>400</v>
      </c>
      <c r="D23" s="74">
        <f t="shared" si="0"/>
        <v>380</v>
      </c>
      <c r="E23" s="74">
        <f t="shared" si="1"/>
        <v>360</v>
      </c>
      <c r="F23" s="35" t="s">
        <v>179</v>
      </c>
      <c r="G23" s="115" t="s">
        <v>11</v>
      </c>
    </row>
    <row r="24" spans="1:7" ht="15.75">
      <c r="A24" s="113">
        <v>4680019910734</v>
      </c>
      <c r="B24" s="114" t="s">
        <v>180</v>
      </c>
      <c r="C24" s="82">
        <v>400</v>
      </c>
      <c r="D24" s="74">
        <f t="shared" si="0"/>
        <v>380</v>
      </c>
      <c r="E24" s="74">
        <f t="shared" si="1"/>
        <v>360</v>
      </c>
      <c r="F24" s="35" t="s">
        <v>181</v>
      </c>
      <c r="G24" s="115" t="s">
        <v>11</v>
      </c>
    </row>
    <row r="25" spans="1:7" ht="15.75">
      <c r="A25" s="113">
        <v>4680019910741</v>
      </c>
      <c r="B25" s="114" t="s">
        <v>182</v>
      </c>
      <c r="C25" s="82">
        <v>400</v>
      </c>
      <c r="D25" s="74">
        <f t="shared" si="0"/>
        <v>380</v>
      </c>
      <c r="E25" s="74">
        <f t="shared" si="1"/>
        <v>360</v>
      </c>
      <c r="F25" s="35" t="s">
        <v>183</v>
      </c>
      <c r="G25" s="115" t="s">
        <v>11</v>
      </c>
    </row>
    <row r="26" spans="1:7" ht="15.75">
      <c r="A26" s="113">
        <v>4680019910710</v>
      </c>
      <c r="B26" s="114" t="s">
        <v>184</v>
      </c>
      <c r="C26" s="82">
        <v>400</v>
      </c>
      <c r="D26" s="74">
        <f t="shared" si="0"/>
        <v>380</v>
      </c>
      <c r="E26" s="74">
        <f t="shared" si="1"/>
        <v>360</v>
      </c>
      <c r="F26" s="35" t="s">
        <v>185</v>
      </c>
      <c r="G26" s="115" t="s">
        <v>11</v>
      </c>
    </row>
    <row r="27" spans="1:7" ht="15.75">
      <c r="A27" s="113">
        <v>4680019910765</v>
      </c>
      <c r="B27" s="114" t="s">
        <v>186</v>
      </c>
      <c r="C27" s="82">
        <v>500</v>
      </c>
      <c r="D27" s="74">
        <f t="shared" si="0"/>
        <v>475</v>
      </c>
      <c r="E27" s="74">
        <f t="shared" si="1"/>
        <v>450</v>
      </c>
      <c r="F27" s="35" t="s">
        <v>187</v>
      </c>
      <c r="G27" s="115" t="s">
        <v>11</v>
      </c>
    </row>
    <row r="28" spans="1:7" ht="15.75">
      <c r="A28" s="113">
        <v>4680019910772</v>
      </c>
      <c r="B28" s="114" t="s">
        <v>188</v>
      </c>
      <c r="C28" s="82">
        <v>500</v>
      </c>
      <c r="D28" s="74">
        <f t="shared" si="0"/>
        <v>475</v>
      </c>
      <c r="E28" s="74">
        <f t="shared" si="1"/>
        <v>450</v>
      </c>
      <c r="F28" s="35" t="s">
        <v>189</v>
      </c>
      <c r="G28" s="115" t="s">
        <v>11</v>
      </c>
    </row>
    <row r="29" spans="1:7" ht="15.75">
      <c r="A29" s="113">
        <v>4680019910789</v>
      </c>
      <c r="B29" s="114" t="s">
        <v>190</v>
      </c>
      <c r="C29" s="82">
        <v>500</v>
      </c>
      <c r="D29" s="74">
        <f t="shared" si="0"/>
        <v>475</v>
      </c>
      <c r="E29" s="74">
        <f t="shared" si="1"/>
        <v>450</v>
      </c>
      <c r="F29" s="35" t="s">
        <v>191</v>
      </c>
      <c r="G29" s="115" t="s">
        <v>11</v>
      </c>
    </row>
    <row r="30" spans="1:7" ht="15.75">
      <c r="A30" s="113">
        <v>4680019910758</v>
      </c>
      <c r="B30" s="114" t="s">
        <v>192</v>
      </c>
      <c r="C30" s="82">
        <v>500</v>
      </c>
      <c r="D30" s="74">
        <f t="shared" si="0"/>
        <v>475</v>
      </c>
      <c r="E30" s="74">
        <f t="shared" si="1"/>
        <v>450</v>
      </c>
      <c r="F30" s="35" t="s">
        <v>193</v>
      </c>
      <c r="G30" s="115" t="s">
        <v>11</v>
      </c>
    </row>
    <row r="31" spans="1:7" ht="15.75">
      <c r="A31" s="113">
        <v>4680019910802</v>
      </c>
      <c r="B31" s="114" t="s">
        <v>194</v>
      </c>
      <c r="C31" s="82">
        <v>500</v>
      </c>
      <c r="D31" s="74">
        <f t="shared" si="0"/>
        <v>475</v>
      </c>
      <c r="E31" s="74">
        <f t="shared" si="1"/>
        <v>450</v>
      </c>
      <c r="F31" s="35" t="s">
        <v>195</v>
      </c>
      <c r="G31" s="115" t="s">
        <v>11</v>
      </c>
    </row>
    <row r="32" spans="1:7" ht="15.75">
      <c r="A32" s="113">
        <v>4680019910819</v>
      </c>
      <c r="B32" s="114" t="s">
        <v>196</v>
      </c>
      <c r="C32" s="82">
        <v>500</v>
      </c>
      <c r="D32" s="74">
        <f t="shared" si="0"/>
        <v>475</v>
      </c>
      <c r="E32" s="74">
        <f t="shared" si="1"/>
        <v>450</v>
      </c>
      <c r="F32" s="35" t="s">
        <v>197</v>
      </c>
      <c r="G32" s="115" t="s">
        <v>11</v>
      </c>
    </row>
    <row r="33" spans="1:7" ht="15.75">
      <c r="A33" s="113">
        <v>4680019910826</v>
      </c>
      <c r="B33" s="114" t="s">
        <v>198</v>
      </c>
      <c r="C33" s="82">
        <v>500</v>
      </c>
      <c r="D33" s="74">
        <f t="shared" si="0"/>
        <v>475</v>
      </c>
      <c r="E33" s="74">
        <f t="shared" si="1"/>
        <v>450</v>
      </c>
      <c r="F33" s="35" t="s">
        <v>199</v>
      </c>
      <c r="G33" s="115" t="s">
        <v>11</v>
      </c>
    </row>
    <row r="34" spans="1:7" ht="15.75">
      <c r="A34" s="113">
        <v>4680019910796</v>
      </c>
      <c r="B34" s="114" t="s">
        <v>200</v>
      </c>
      <c r="C34" s="82">
        <v>500</v>
      </c>
      <c r="D34" s="74">
        <f t="shared" si="0"/>
        <v>475</v>
      </c>
      <c r="E34" s="74">
        <f t="shared" si="1"/>
        <v>450</v>
      </c>
      <c r="F34" s="35" t="s">
        <v>201</v>
      </c>
      <c r="G34" s="115" t="s">
        <v>11</v>
      </c>
    </row>
  </sheetData>
  <sheetProtection selectLockedCells="1" selectUnlockedCells="1"/>
  <mergeCells count="1">
    <mergeCell ref="A2:G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M218"/>
  <sheetViews>
    <sheetView workbookViewId="0">
      <pane ySplit="2" topLeftCell="A3" activePane="bottomLeft" state="frozen"/>
      <selection pane="bottomLeft"/>
    </sheetView>
  </sheetViews>
  <sheetFormatPr defaultColWidth="9" defaultRowHeight="13.5"/>
  <cols>
    <col min="1" max="1" width="12" style="1" customWidth="1"/>
    <col min="2" max="2" width="31.42578125" style="2" customWidth="1"/>
    <col min="3" max="3" width="11.42578125" style="2" customWidth="1"/>
    <col min="4" max="4" width="17.5703125" style="2" customWidth="1"/>
    <col min="5" max="5" width="17.140625" style="2" customWidth="1"/>
    <col min="6" max="6" width="77.5703125" style="3" customWidth="1"/>
    <col min="7" max="7" width="17.7109375" style="4" customWidth="1"/>
    <col min="8" max="8" width="9.5703125" style="1" customWidth="1"/>
    <col min="9" max="10" width="9" style="1" customWidth="1"/>
    <col min="11" max="13" width="8.7109375" style="1" hidden="1" customWidth="1"/>
    <col min="14" max="16384" width="9" style="1"/>
  </cols>
  <sheetData>
    <row r="1" spans="1:11" ht="51.7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1"/>
      <c r="J1" s="11"/>
    </row>
    <row r="2" spans="1:11" ht="27.75" customHeight="1">
      <c r="A2" s="423" t="s">
        <v>7</v>
      </c>
      <c r="B2" s="423"/>
      <c r="C2" s="423"/>
      <c r="D2" s="423"/>
      <c r="E2" s="423"/>
      <c r="F2" s="423"/>
      <c r="G2" s="423"/>
      <c r="H2" s="11"/>
      <c r="I2" s="11"/>
      <c r="J2" s="11"/>
    </row>
    <row r="3" spans="1:11" ht="14.25" customHeight="1">
      <c r="A3" s="424" t="s">
        <v>202</v>
      </c>
      <c r="B3" s="424"/>
      <c r="C3" s="424"/>
      <c r="D3" s="424"/>
      <c r="E3" s="424"/>
      <c r="F3" s="424"/>
      <c r="G3" s="424"/>
      <c r="H3" s="11"/>
      <c r="I3" s="11"/>
      <c r="J3" s="11"/>
    </row>
    <row r="4" spans="1:11" ht="22.5">
      <c r="A4" s="101">
        <v>4640016938766</v>
      </c>
      <c r="B4" s="116" t="s">
        <v>203</v>
      </c>
      <c r="C4" s="117">
        <v>300</v>
      </c>
      <c r="D4" s="32">
        <f>C4*$M$42</f>
        <v>285</v>
      </c>
      <c r="E4" s="32">
        <f>C4*$L$42</f>
        <v>270</v>
      </c>
      <c r="F4" s="118" t="s">
        <v>204</v>
      </c>
      <c r="G4" s="119" t="s">
        <v>11</v>
      </c>
      <c r="H4" s="11"/>
      <c r="I4" s="11"/>
      <c r="J4" s="11"/>
      <c r="K4" s="1">
        <v>1.38</v>
      </c>
    </row>
    <row r="5" spans="1:11" ht="8.25" customHeight="1">
      <c r="A5" s="101"/>
      <c r="B5" s="116"/>
      <c r="C5" s="117"/>
      <c r="D5" s="32"/>
      <c r="E5" s="32"/>
      <c r="F5" s="83"/>
      <c r="G5" s="119"/>
      <c r="H5" s="11"/>
      <c r="I5" s="11"/>
      <c r="J5" s="11"/>
    </row>
    <row r="6" spans="1:11" ht="14.25" customHeight="1">
      <c r="A6" s="424" t="s">
        <v>205</v>
      </c>
      <c r="B6" s="424"/>
      <c r="C6" s="424"/>
      <c r="D6" s="424"/>
      <c r="E6" s="424"/>
      <c r="F6" s="424"/>
      <c r="G6" s="424"/>
      <c r="H6" s="11"/>
      <c r="I6" s="11"/>
      <c r="J6" s="11"/>
    </row>
    <row r="7" spans="1:11" ht="22.5">
      <c r="A7" s="101">
        <v>4640016938445</v>
      </c>
      <c r="B7" s="116" t="s">
        <v>206</v>
      </c>
      <c r="C7" s="82">
        <v>1900</v>
      </c>
      <c r="D7" s="32">
        <f>C7*$M$42</f>
        <v>1805</v>
      </c>
      <c r="E7" s="32">
        <f>C7*$L$42</f>
        <v>1710</v>
      </c>
      <c r="F7" s="35" t="s">
        <v>207</v>
      </c>
      <c r="G7" s="119" t="s">
        <v>11</v>
      </c>
      <c r="H7" s="11"/>
      <c r="I7" s="11"/>
      <c r="J7" s="11"/>
    </row>
    <row r="8" spans="1:11" ht="6.75" customHeight="1">
      <c r="A8" s="120"/>
      <c r="B8" s="121"/>
      <c r="C8" s="122"/>
      <c r="D8" s="123"/>
      <c r="E8" s="123"/>
      <c r="F8" s="124"/>
      <c r="G8" s="125"/>
      <c r="H8" s="11"/>
      <c r="I8" s="11"/>
      <c r="J8" s="11"/>
    </row>
    <row r="9" spans="1:11" ht="14.25" customHeight="1">
      <c r="A9" s="422" t="s">
        <v>208</v>
      </c>
      <c r="B9" s="422"/>
      <c r="C9" s="422"/>
      <c r="D9" s="422"/>
      <c r="E9" s="422"/>
      <c r="F9" s="422"/>
      <c r="G9" s="422"/>
      <c r="H9" s="11"/>
      <c r="I9" s="11"/>
      <c r="J9" s="11"/>
    </row>
    <row r="10" spans="1:11" ht="24.75" customHeight="1">
      <c r="A10" s="126">
        <v>4640016937066</v>
      </c>
      <c r="B10" s="114" t="s">
        <v>209</v>
      </c>
      <c r="C10" s="82">
        <v>650</v>
      </c>
      <c r="D10" s="32">
        <f t="shared" ref="D10:D29" si="0">C10*$M$42</f>
        <v>617.5</v>
      </c>
      <c r="E10" s="32">
        <f t="shared" ref="E10:E29" si="1">C10*$L$42</f>
        <v>585</v>
      </c>
      <c r="F10" s="83" t="s">
        <v>210</v>
      </c>
      <c r="G10" s="20" t="s">
        <v>11</v>
      </c>
      <c r="H10" s="11"/>
      <c r="I10" s="11"/>
      <c r="J10" s="11"/>
    </row>
    <row r="11" spans="1:11" ht="24.75" customHeight="1">
      <c r="A11" s="126">
        <v>4640016937073</v>
      </c>
      <c r="B11" s="127" t="s">
        <v>211</v>
      </c>
      <c r="C11" s="84">
        <f>C10*K4</f>
        <v>896.99999999999989</v>
      </c>
      <c r="D11" s="32">
        <f t="shared" si="0"/>
        <v>852.14999999999986</v>
      </c>
      <c r="E11" s="32">
        <f t="shared" si="1"/>
        <v>807.3</v>
      </c>
      <c r="F11" s="128" t="s">
        <v>13</v>
      </c>
      <c r="G11" s="23" t="s">
        <v>14</v>
      </c>
      <c r="H11" s="11"/>
      <c r="I11" s="11"/>
      <c r="J11" s="11"/>
    </row>
    <row r="12" spans="1:11" s="27" customFormat="1" ht="22.5">
      <c r="A12" s="126">
        <v>4640016931910</v>
      </c>
      <c r="B12" s="114" t="s">
        <v>212</v>
      </c>
      <c r="C12" s="82">
        <v>1700</v>
      </c>
      <c r="D12" s="32">
        <f t="shared" si="0"/>
        <v>1615</v>
      </c>
      <c r="E12" s="32">
        <f t="shared" si="1"/>
        <v>1530</v>
      </c>
      <c r="F12" s="83" t="s">
        <v>213</v>
      </c>
      <c r="G12" s="20" t="s">
        <v>11</v>
      </c>
      <c r="I12" s="129"/>
    </row>
    <row r="13" spans="1:11" ht="24.75" customHeight="1">
      <c r="A13" s="126">
        <v>4640016938605</v>
      </c>
      <c r="B13" s="127" t="s">
        <v>214</v>
      </c>
      <c r="C13" s="84">
        <f>C12*1.38</f>
        <v>2346</v>
      </c>
      <c r="D13" s="32">
        <f t="shared" si="0"/>
        <v>2228.6999999999998</v>
      </c>
      <c r="E13" s="32">
        <f t="shared" si="1"/>
        <v>2111.4</v>
      </c>
      <c r="F13" s="35" t="s">
        <v>215</v>
      </c>
      <c r="G13" s="23" t="s">
        <v>14</v>
      </c>
      <c r="H13" s="11"/>
      <c r="I13" s="11"/>
      <c r="J13" s="11"/>
    </row>
    <row r="14" spans="1:11" s="27" customFormat="1" ht="22.5">
      <c r="A14" s="126">
        <v>4640016931934</v>
      </c>
      <c r="B14" s="130" t="s">
        <v>216</v>
      </c>
      <c r="C14" s="82">
        <v>1900</v>
      </c>
      <c r="D14" s="32">
        <f t="shared" si="0"/>
        <v>1805</v>
      </c>
      <c r="E14" s="32">
        <f t="shared" si="1"/>
        <v>1710</v>
      </c>
      <c r="F14" s="35" t="s">
        <v>217</v>
      </c>
      <c r="G14" s="20" t="s">
        <v>11</v>
      </c>
      <c r="I14" s="129"/>
    </row>
    <row r="15" spans="1:11" s="27" customFormat="1" ht="15">
      <c r="A15" s="126">
        <v>4640016931927</v>
      </c>
      <c r="B15" s="131" t="s">
        <v>218</v>
      </c>
      <c r="C15" s="84">
        <f>C14*K4</f>
        <v>2622</v>
      </c>
      <c r="D15" s="32">
        <f t="shared" si="0"/>
        <v>2490.9</v>
      </c>
      <c r="E15" s="32">
        <f t="shared" si="1"/>
        <v>2359.8000000000002</v>
      </c>
      <c r="F15" s="35" t="s">
        <v>215</v>
      </c>
      <c r="G15" s="31" t="s">
        <v>14</v>
      </c>
      <c r="I15" s="129"/>
    </row>
    <row r="16" spans="1:11" s="27" customFormat="1" ht="22.5">
      <c r="A16" s="126">
        <v>4640016931958</v>
      </c>
      <c r="B16" s="130" t="s">
        <v>219</v>
      </c>
      <c r="C16" s="82">
        <v>2350</v>
      </c>
      <c r="D16" s="32">
        <f t="shared" si="0"/>
        <v>2232.5</v>
      </c>
      <c r="E16" s="32">
        <f t="shared" si="1"/>
        <v>2115</v>
      </c>
      <c r="F16" s="35" t="s">
        <v>220</v>
      </c>
      <c r="G16" s="20" t="s">
        <v>11</v>
      </c>
      <c r="I16" s="129"/>
    </row>
    <row r="17" spans="1:10" s="27" customFormat="1" ht="15">
      <c r="A17" s="126">
        <v>4640016931941</v>
      </c>
      <c r="B17" s="131" t="s">
        <v>221</v>
      </c>
      <c r="C17" s="84">
        <f>C16*K4</f>
        <v>3242.9999999999995</v>
      </c>
      <c r="D17" s="32">
        <f t="shared" si="0"/>
        <v>3080.8499999999995</v>
      </c>
      <c r="E17" s="32">
        <f t="shared" si="1"/>
        <v>2918.7</v>
      </c>
      <c r="F17" s="35" t="s">
        <v>215</v>
      </c>
      <c r="G17" s="31" t="s">
        <v>14</v>
      </c>
      <c r="I17" s="129"/>
    </row>
    <row r="18" spans="1:10" s="27" customFormat="1" ht="22.5">
      <c r="A18" s="126">
        <v>4680019911854</v>
      </c>
      <c r="B18" s="130" t="s">
        <v>222</v>
      </c>
      <c r="C18" s="82">
        <v>2900</v>
      </c>
      <c r="D18" s="32">
        <f t="shared" si="0"/>
        <v>2755</v>
      </c>
      <c r="E18" s="32">
        <f t="shared" si="1"/>
        <v>2610</v>
      </c>
      <c r="F18" s="132" t="s">
        <v>223</v>
      </c>
      <c r="G18" s="20" t="s">
        <v>11</v>
      </c>
      <c r="I18" s="129"/>
    </row>
    <row r="19" spans="1:10" s="27" customFormat="1" ht="22.5">
      <c r="A19" s="126">
        <v>4640016938261</v>
      </c>
      <c r="B19" s="130" t="s">
        <v>224</v>
      </c>
      <c r="C19" s="82">
        <v>2400</v>
      </c>
      <c r="D19" s="32">
        <f t="shared" si="0"/>
        <v>2280</v>
      </c>
      <c r="E19" s="32">
        <f t="shared" si="1"/>
        <v>2160</v>
      </c>
      <c r="F19" s="83" t="s">
        <v>225</v>
      </c>
      <c r="G19" s="20" t="s">
        <v>11</v>
      </c>
      <c r="I19" s="129"/>
    </row>
    <row r="20" spans="1:10" s="27" customFormat="1" ht="15">
      <c r="A20" s="126">
        <v>4640016938254</v>
      </c>
      <c r="B20" s="131" t="s">
        <v>226</v>
      </c>
      <c r="C20" s="84">
        <f>C19*K4</f>
        <v>3311.9999999999995</v>
      </c>
      <c r="D20" s="32">
        <f t="shared" si="0"/>
        <v>3146.3999999999996</v>
      </c>
      <c r="E20" s="32">
        <f t="shared" si="1"/>
        <v>2980.7999999999997</v>
      </c>
      <c r="F20" s="35" t="s">
        <v>215</v>
      </c>
      <c r="G20" s="23" t="s">
        <v>14</v>
      </c>
      <c r="I20" s="129"/>
    </row>
    <row r="21" spans="1:10" s="27" customFormat="1" ht="33.75">
      <c r="A21" s="126">
        <v>4640016938285</v>
      </c>
      <c r="B21" s="130" t="s">
        <v>227</v>
      </c>
      <c r="C21" s="82">
        <v>2600</v>
      </c>
      <c r="D21" s="32">
        <f t="shared" si="0"/>
        <v>2470</v>
      </c>
      <c r="E21" s="32">
        <f t="shared" si="1"/>
        <v>2340</v>
      </c>
      <c r="F21" s="83" t="s">
        <v>228</v>
      </c>
      <c r="G21" s="20" t="s">
        <v>11</v>
      </c>
      <c r="I21" s="129"/>
    </row>
    <row r="22" spans="1:10" s="27" customFormat="1" ht="15">
      <c r="A22" s="126">
        <v>4640016938278</v>
      </c>
      <c r="B22" s="131" t="s">
        <v>229</v>
      </c>
      <c r="C22" s="84">
        <f>C21*K4</f>
        <v>3587.9999999999995</v>
      </c>
      <c r="D22" s="32">
        <f t="shared" si="0"/>
        <v>3408.5999999999995</v>
      </c>
      <c r="E22" s="32">
        <f t="shared" si="1"/>
        <v>3229.2</v>
      </c>
      <c r="F22" s="35" t="s">
        <v>215</v>
      </c>
      <c r="G22" s="23" t="s">
        <v>14</v>
      </c>
      <c r="I22" s="129"/>
    </row>
    <row r="23" spans="1:10" s="27" customFormat="1" ht="33.75">
      <c r="A23" s="126">
        <v>4640016936922</v>
      </c>
      <c r="B23" s="130" t="s">
        <v>230</v>
      </c>
      <c r="C23" s="82">
        <v>1500</v>
      </c>
      <c r="D23" s="32">
        <f t="shared" si="0"/>
        <v>1425</v>
      </c>
      <c r="E23" s="32">
        <f t="shared" si="1"/>
        <v>1350</v>
      </c>
      <c r="F23" s="83" t="s">
        <v>231</v>
      </c>
      <c r="G23" s="20" t="s">
        <v>11</v>
      </c>
      <c r="I23" s="129"/>
    </row>
    <row r="24" spans="1:10" s="27" customFormat="1" ht="15">
      <c r="A24" s="126">
        <v>4640016936939</v>
      </c>
      <c r="B24" s="131" t="s">
        <v>232</v>
      </c>
      <c r="C24" s="84">
        <f>C23*K4</f>
        <v>2070</v>
      </c>
      <c r="D24" s="32">
        <f t="shared" si="0"/>
        <v>1966.5</v>
      </c>
      <c r="E24" s="32">
        <f t="shared" si="1"/>
        <v>1863</v>
      </c>
      <c r="F24" s="83" t="s">
        <v>215</v>
      </c>
      <c r="G24" s="23" t="s">
        <v>14</v>
      </c>
      <c r="I24" s="129"/>
    </row>
    <row r="25" spans="1:10" s="27" customFormat="1" ht="22.5">
      <c r="A25" s="126">
        <v>4640016933860</v>
      </c>
      <c r="B25" s="130" t="s">
        <v>233</v>
      </c>
      <c r="C25" s="82">
        <v>1600</v>
      </c>
      <c r="D25" s="32">
        <f t="shared" si="0"/>
        <v>1520</v>
      </c>
      <c r="E25" s="32">
        <f t="shared" si="1"/>
        <v>1440</v>
      </c>
      <c r="F25" s="83" t="s">
        <v>234</v>
      </c>
      <c r="G25" s="20" t="s">
        <v>11</v>
      </c>
      <c r="I25" s="129"/>
    </row>
    <row r="26" spans="1:10" s="27" customFormat="1" ht="15">
      <c r="A26" s="126">
        <v>4640016933853</v>
      </c>
      <c r="B26" s="131" t="s">
        <v>235</v>
      </c>
      <c r="C26" s="84">
        <f>C25*K4</f>
        <v>2208</v>
      </c>
      <c r="D26" s="32">
        <f t="shared" si="0"/>
        <v>2097.6</v>
      </c>
      <c r="E26" s="32">
        <f t="shared" si="1"/>
        <v>1987.2</v>
      </c>
      <c r="F26" s="35" t="s">
        <v>236</v>
      </c>
      <c r="G26" s="31" t="s">
        <v>14</v>
      </c>
      <c r="I26" s="129"/>
    </row>
    <row r="27" spans="1:10" s="27" customFormat="1" ht="22.5">
      <c r="A27" s="126">
        <v>4640016933877</v>
      </c>
      <c r="B27" s="130" t="s">
        <v>237</v>
      </c>
      <c r="C27" s="82">
        <v>1600</v>
      </c>
      <c r="D27" s="32">
        <f t="shared" si="0"/>
        <v>1520</v>
      </c>
      <c r="E27" s="32">
        <f t="shared" si="1"/>
        <v>1440</v>
      </c>
      <c r="F27" s="35" t="s">
        <v>238</v>
      </c>
      <c r="G27" s="20" t="s">
        <v>11</v>
      </c>
      <c r="I27" s="129"/>
    </row>
    <row r="28" spans="1:10" s="27" customFormat="1" ht="15.75">
      <c r="A28" s="126">
        <v>4640016933884</v>
      </c>
      <c r="B28" s="130" t="s">
        <v>239</v>
      </c>
      <c r="C28" s="82">
        <v>1700</v>
      </c>
      <c r="D28" s="32">
        <f t="shared" si="0"/>
        <v>1615</v>
      </c>
      <c r="E28" s="32">
        <f t="shared" si="1"/>
        <v>1530</v>
      </c>
      <c r="F28" s="35" t="s">
        <v>240</v>
      </c>
      <c r="G28" s="20" t="s">
        <v>11</v>
      </c>
      <c r="I28" s="129"/>
    </row>
    <row r="29" spans="1:10" s="27" customFormat="1" ht="15.75">
      <c r="A29" s="126">
        <v>4640016933914</v>
      </c>
      <c r="B29" s="130" t="s">
        <v>241</v>
      </c>
      <c r="C29" s="82">
        <v>1700</v>
      </c>
      <c r="D29" s="32">
        <f t="shared" si="0"/>
        <v>1615</v>
      </c>
      <c r="E29" s="32">
        <f t="shared" si="1"/>
        <v>1530</v>
      </c>
      <c r="F29" s="35" t="s">
        <v>242</v>
      </c>
      <c r="G29" s="20" t="s">
        <v>11</v>
      </c>
      <c r="I29" s="129"/>
      <c r="J29" s="129"/>
    </row>
    <row r="30" spans="1:10" ht="7.5" customHeight="1">
      <c r="A30" s="14"/>
      <c r="I30" s="129"/>
      <c r="J30" s="129"/>
    </row>
    <row r="31" spans="1:10" ht="14.25" customHeight="1">
      <c r="A31" s="422" t="s">
        <v>243</v>
      </c>
      <c r="B31" s="422"/>
      <c r="C31" s="422"/>
      <c r="D31" s="422"/>
      <c r="E31" s="422"/>
      <c r="F31" s="422"/>
      <c r="G31" s="422"/>
      <c r="H31" s="11"/>
      <c r="I31" s="129"/>
      <c r="J31" s="129"/>
    </row>
    <row r="32" spans="1:10" s="27" customFormat="1" ht="15">
      <c r="A32" s="126">
        <v>4640016931248</v>
      </c>
      <c r="B32" s="131" t="s">
        <v>244</v>
      </c>
      <c r="C32" s="84">
        <v>1990</v>
      </c>
      <c r="D32" s="74">
        <f t="shared" ref="D32:D39" si="2">C32*$M$42</f>
        <v>1890.5</v>
      </c>
      <c r="E32" s="74">
        <f t="shared" ref="E32:E39" si="3">C32*$L$42</f>
        <v>1791</v>
      </c>
      <c r="F32" s="35" t="s">
        <v>245</v>
      </c>
      <c r="G32" s="31" t="s">
        <v>14</v>
      </c>
      <c r="I32" s="129"/>
      <c r="J32" s="129"/>
    </row>
    <row r="33" spans="1:13" s="27" customFormat="1" ht="15">
      <c r="A33" s="126">
        <v>4640016931170</v>
      </c>
      <c r="B33" s="131" t="s">
        <v>246</v>
      </c>
      <c r="C33" s="84">
        <v>2300</v>
      </c>
      <c r="D33" s="74">
        <f t="shared" si="2"/>
        <v>2185</v>
      </c>
      <c r="E33" s="74">
        <f t="shared" si="3"/>
        <v>2070</v>
      </c>
      <c r="F33" s="35" t="s">
        <v>247</v>
      </c>
      <c r="G33" s="31" t="s">
        <v>14</v>
      </c>
      <c r="I33" s="129"/>
      <c r="J33" s="129"/>
    </row>
    <row r="34" spans="1:13" s="27" customFormat="1" ht="15">
      <c r="A34" s="126">
        <v>4640016931187</v>
      </c>
      <c r="B34" s="131" t="s">
        <v>248</v>
      </c>
      <c r="C34" s="84">
        <v>1990</v>
      </c>
      <c r="D34" s="74">
        <f t="shared" si="2"/>
        <v>1890.5</v>
      </c>
      <c r="E34" s="74">
        <f t="shared" si="3"/>
        <v>1791</v>
      </c>
      <c r="F34" s="35" t="s">
        <v>249</v>
      </c>
      <c r="G34" s="31" t="s">
        <v>14</v>
      </c>
      <c r="I34" s="129"/>
      <c r="J34" s="129"/>
    </row>
    <row r="35" spans="1:13" s="27" customFormat="1" ht="15">
      <c r="A35" s="126">
        <v>4640016931200</v>
      </c>
      <c r="B35" s="131" t="s">
        <v>250</v>
      </c>
      <c r="C35" s="84">
        <v>2300</v>
      </c>
      <c r="D35" s="74">
        <f t="shared" si="2"/>
        <v>2185</v>
      </c>
      <c r="E35" s="74">
        <f t="shared" si="3"/>
        <v>2070</v>
      </c>
      <c r="F35" s="35" t="s">
        <v>251</v>
      </c>
      <c r="G35" s="31" t="s">
        <v>14</v>
      </c>
      <c r="I35" s="129"/>
      <c r="J35" s="129"/>
    </row>
    <row r="36" spans="1:13" s="27" customFormat="1" ht="15">
      <c r="A36" s="126">
        <v>4640016931217</v>
      </c>
      <c r="B36" s="131" t="s">
        <v>252</v>
      </c>
      <c r="C36" s="84">
        <v>1990</v>
      </c>
      <c r="D36" s="74">
        <f t="shared" si="2"/>
        <v>1890.5</v>
      </c>
      <c r="E36" s="74">
        <f t="shared" si="3"/>
        <v>1791</v>
      </c>
      <c r="F36" s="35" t="s">
        <v>253</v>
      </c>
      <c r="G36" s="31" t="s">
        <v>14</v>
      </c>
      <c r="I36" s="129"/>
      <c r="J36" s="129"/>
    </row>
    <row r="37" spans="1:13" s="27" customFormat="1" ht="15">
      <c r="A37" s="126">
        <v>4640016931224</v>
      </c>
      <c r="B37" s="131" t="s">
        <v>254</v>
      </c>
      <c r="C37" s="84">
        <v>1990</v>
      </c>
      <c r="D37" s="74">
        <f t="shared" si="2"/>
        <v>1890.5</v>
      </c>
      <c r="E37" s="74">
        <f t="shared" si="3"/>
        <v>1791</v>
      </c>
      <c r="F37" s="35" t="s">
        <v>255</v>
      </c>
      <c r="G37" s="31" t="s">
        <v>14</v>
      </c>
      <c r="I37" s="129"/>
      <c r="J37" s="129"/>
    </row>
    <row r="38" spans="1:13" s="27" customFormat="1" ht="15">
      <c r="A38" s="126">
        <v>4640016931989</v>
      </c>
      <c r="B38" s="131" t="s">
        <v>256</v>
      </c>
      <c r="C38" s="84">
        <v>2300</v>
      </c>
      <c r="D38" s="74">
        <f t="shared" si="2"/>
        <v>2185</v>
      </c>
      <c r="E38" s="74">
        <f t="shared" si="3"/>
        <v>2070</v>
      </c>
      <c r="F38" s="35" t="s">
        <v>257</v>
      </c>
      <c r="G38" s="31" t="s">
        <v>14</v>
      </c>
      <c r="I38" s="129"/>
      <c r="J38" s="129"/>
    </row>
    <row r="39" spans="1:13" s="27" customFormat="1" ht="15">
      <c r="A39" s="126">
        <v>4640016931231</v>
      </c>
      <c r="B39" s="131" t="s">
        <v>258</v>
      </c>
      <c r="C39" s="84">
        <v>1990</v>
      </c>
      <c r="D39" s="74">
        <f t="shared" si="2"/>
        <v>1890.5</v>
      </c>
      <c r="E39" s="74">
        <f t="shared" si="3"/>
        <v>1791</v>
      </c>
      <c r="F39" s="35" t="s">
        <v>259</v>
      </c>
      <c r="G39" s="31" t="s">
        <v>14</v>
      </c>
      <c r="I39" s="129"/>
      <c r="J39" s="129"/>
    </row>
    <row r="40" spans="1:13" s="27" customFormat="1" ht="6.75" customHeight="1">
      <c r="B40" s="133"/>
      <c r="C40" s="134"/>
      <c r="D40" s="135"/>
      <c r="E40" s="135"/>
      <c r="F40" s="136"/>
      <c r="G40" s="109"/>
      <c r="I40" s="129"/>
      <c r="J40" s="129"/>
    </row>
    <row r="41" spans="1:13" ht="16.5" customHeight="1">
      <c r="A41" s="425" t="s">
        <v>260</v>
      </c>
      <c r="B41" s="425"/>
      <c r="C41" s="425"/>
      <c r="D41" s="425"/>
      <c r="E41" s="425"/>
      <c r="F41" s="425"/>
      <c r="G41" s="425"/>
      <c r="H41" s="11"/>
      <c r="I41" s="129"/>
      <c r="J41" s="129"/>
    </row>
    <row r="42" spans="1:13" s="27" customFormat="1" ht="22.5">
      <c r="A42" s="126">
        <v>4640016933174</v>
      </c>
      <c r="B42" s="137" t="s">
        <v>261</v>
      </c>
      <c r="C42" s="82">
        <v>1200</v>
      </c>
      <c r="D42" s="32">
        <f t="shared" ref="D42:D56" si="4">C42*$M$42</f>
        <v>1140</v>
      </c>
      <c r="E42" s="32">
        <f t="shared" ref="E42:E56" si="5">C42*$L$42</f>
        <v>1080</v>
      </c>
      <c r="F42" s="83" t="s">
        <v>262</v>
      </c>
      <c r="G42" s="20" t="s">
        <v>11</v>
      </c>
      <c r="H42" s="14"/>
      <c r="I42" s="129"/>
      <c r="J42" s="129"/>
      <c r="L42" s="27">
        <v>0.9</v>
      </c>
      <c r="M42" s="27">
        <v>0.95</v>
      </c>
    </row>
    <row r="43" spans="1:13" s="27" customFormat="1" ht="15">
      <c r="A43" s="126">
        <v>4640016934348</v>
      </c>
      <c r="B43" s="138" t="s">
        <v>263</v>
      </c>
      <c r="C43" s="84">
        <f>C42*K4</f>
        <v>1655.9999999999998</v>
      </c>
      <c r="D43" s="32">
        <f t="shared" si="4"/>
        <v>1573.1999999999998</v>
      </c>
      <c r="E43" s="32">
        <f t="shared" si="5"/>
        <v>1490.3999999999999</v>
      </c>
      <c r="F43" s="128" t="s">
        <v>13</v>
      </c>
      <c r="G43" s="31" t="s">
        <v>14</v>
      </c>
      <c r="H43" s="14"/>
      <c r="I43" s="129"/>
      <c r="J43" s="129"/>
    </row>
    <row r="44" spans="1:13" s="27" customFormat="1" ht="22.5">
      <c r="A44" s="126">
        <v>4640016934430</v>
      </c>
      <c r="B44" s="102" t="s">
        <v>264</v>
      </c>
      <c r="C44" s="82">
        <v>1200</v>
      </c>
      <c r="D44" s="32">
        <f t="shared" si="4"/>
        <v>1140</v>
      </c>
      <c r="E44" s="32">
        <f t="shared" si="5"/>
        <v>1080</v>
      </c>
      <c r="F44" s="35" t="s">
        <v>265</v>
      </c>
      <c r="G44" s="20" t="s">
        <v>11</v>
      </c>
      <c r="H44" s="14"/>
      <c r="I44" s="129"/>
      <c r="J44" s="129"/>
    </row>
    <row r="45" spans="1:13" s="27" customFormat="1" ht="15">
      <c r="A45" s="126">
        <v>4640016934423</v>
      </c>
      <c r="B45" s="104" t="s">
        <v>266</v>
      </c>
      <c r="C45" s="84">
        <f>C44*K4</f>
        <v>1655.9999999999998</v>
      </c>
      <c r="D45" s="32">
        <f t="shared" si="4"/>
        <v>1573.1999999999998</v>
      </c>
      <c r="E45" s="32">
        <f t="shared" si="5"/>
        <v>1490.3999999999999</v>
      </c>
      <c r="F45" s="128" t="s">
        <v>13</v>
      </c>
      <c r="G45" s="31" t="s">
        <v>14</v>
      </c>
      <c r="H45" s="14"/>
      <c r="I45" s="129"/>
      <c r="J45" s="129"/>
    </row>
    <row r="46" spans="1:13" s="27" customFormat="1" ht="22.5">
      <c r="A46" s="126">
        <v>4640016939206</v>
      </c>
      <c r="B46" s="102" t="s">
        <v>267</v>
      </c>
      <c r="C46" s="82">
        <v>1200</v>
      </c>
      <c r="D46" s="32">
        <f t="shared" si="4"/>
        <v>1140</v>
      </c>
      <c r="E46" s="32">
        <f t="shared" si="5"/>
        <v>1080</v>
      </c>
      <c r="F46" s="139" t="s">
        <v>268</v>
      </c>
      <c r="G46" s="20" t="s">
        <v>11</v>
      </c>
      <c r="H46" s="14"/>
      <c r="I46" s="129"/>
      <c r="J46" s="129"/>
    </row>
    <row r="47" spans="1:13" s="27" customFormat="1" ht="22.5">
      <c r="A47" s="140" t="s">
        <v>269</v>
      </c>
      <c r="B47" s="104" t="s">
        <v>270</v>
      </c>
      <c r="C47" s="84">
        <v>3720</v>
      </c>
      <c r="D47" s="32">
        <f t="shared" si="4"/>
        <v>3534</v>
      </c>
      <c r="E47" s="32">
        <f t="shared" si="5"/>
        <v>3348</v>
      </c>
      <c r="F47" s="35" t="s">
        <v>271</v>
      </c>
      <c r="G47" s="31" t="s">
        <v>14</v>
      </c>
      <c r="H47" s="14"/>
      <c r="I47" s="129"/>
      <c r="J47" s="129"/>
    </row>
    <row r="48" spans="1:13" s="143" customFormat="1" ht="22.5">
      <c r="A48" s="140" t="s">
        <v>269</v>
      </c>
      <c r="B48" s="141" t="s">
        <v>272</v>
      </c>
      <c r="C48" s="84">
        <v>3720</v>
      </c>
      <c r="D48" s="32">
        <f t="shared" si="4"/>
        <v>3534</v>
      </c>
      <c r="E48" s="32">
        <f t="shared" si="5"/>
        <v>3348</v>
      </c>
      <c r="F48" s="128" t="s">
        <v>273</v>
      </c>
      <c r="G48" s="31" t="s">
        <v>14</v>
      </c>
      <c r="H48" s="142"/>
      <c r="I48" s="129"/>
      <c r="J48" s="129"/>
    </row>
    <row r="49" spans="1:10" s="143" customFormat="1" ht="22.5">
      <c r="A49" s="140" t="s">
        <v>269</v>
      </c>
      <c r="B49" s="104" t="s">
        <v>274</v>
      </c>
      <c r="C49" s="84">
        <v>3720</v>
      </c>
      <c r="D49" s="32">
        <f t="shared" si="4"/>
        <v>3534</v>
      </c>
      <c r="E49" s="32">
        <f t="shared" si="5"/>
        <v>3348</v>
      </c>
      <c r="F49" s="35" t="s">
        <v>275</v>
      </c>
      <c r="G49" s="31" t="s">
        <v>14</v>
      </c>
      <c r="H49" s="142"/>
      <c r="I49" s="129"/>
      <c r="J49" s="129"/>
    </row>
    <row r="50" spans="1:10" s="143" customFormat="1" ht="22.5">
      <c r="A50" s="140" t="s">
        <v>269</v>
      </c>
      <c r="B50" s="141" t="s">
        <v>276</v>
      </c>
      <c r="C50" s="84">
        <v>3720</v>
      </c>
      <c r="D50" s="32">
        <f t="shared" si="4"/>
        <v>3534</v>
      </c>
      <c r="E50" s="32">
        <f t="shared" si="5"/>
        <v>3348</v>
      </c>
      <c r="F50" s="128" t="s">
        <v>277</v>
      </c>
      <c r="G50" s="31" t="s">
        <v>14</v>
      </c>
      <c r="H50" s="142"/>
      <c r="I50" s="129"/>
      <c r="J50" s="129"/>
    </row>
    <row r="51" spans="1:10" s="143" customFormat="1" ht="22.5">
      <c r="A51" s="140" t="s">
        <v>269</v>
      </c>
      <c r="B51" s="141" t="s">
        <v>278</v>
      </c>
      <c r="C51" s="84">
        <v>3720</v>
      </c>
      <c r="D51" s="32">
        <f t="shared" si="4"/>
        <v>3534</v>
      </c>
      <c r="E51" s="32">
        <f t="shared" si="5"/>
        <v>3348</v>
      </c>
      <c r="F51" s="128" t="s">
        <v>279</v>
      </c>
      <c r="G51" s="31" t="s">
        <v>14</v>
      </c>
      <c r="H51" s="142"/>
      <c r="I51" s="129"/>
      <c r="J51" s="129"/>
    </row>
    <row r="52" spans="1:10" s="49" customFormat="1" ht="22.5" customHeight="1">
      <c r="A52" s="140" t="s">
        <v>269</v>
      </c>
      <c r="B52" s="104" t="s">
        <v>280</v>
      </c>
      <c r="C52" s="84">
        <f>C42*K4</f>
        <v>1655.9999999999998</v>
      </c>
      <c r="D52" s="32">
        <f t="shared" si="4"/>
        <v>1573.1999999999998</v>
      </c>
      <c r="E52" s="32">
        <f t="shared" si="5"/>
        <v>1490.3999999999999</v>
      </c>
      <c r="F52" s="35" t="s">
        <v>281</v>
      </c>
      <c r="G52" s="31" t="s">
        <v>14</v>
      </c>
      <c r="H52" s="47"/>
      <c r="I52" s="129"/>
      <c r="J52" s="129"/>
    </row>
    <row r="53" spans="1:10" s="49" customFormat="1" ht="22.5" customHeight="1">
      <c r="A53" s="140" t="s">
        <v>269</v>
      </c>
      <c r="B53" s="104" t="s">
        <v>282</v>
      </c>
      <c r="C53" s="84">
        <f>C42*K4</f>
        <v>1655.9999999999998</v>
      </c>
      <c r="D53" s="32">
        <f t="shared" si="4"/>
        <v>1573.1999999999998</v>
      </c>
      <c r="E53" s="32">
        <f t="shared" si="5"/>
        <v>1490.3999999999999</v>
      </c>
      <c r="F53" s="128" t="s">
        <v>283</v>
      </c>
      <c r="G53" s="31" t="s">
        <v>14</v>
      </c>
      <c r="H53" s="47"/>
      <c r="I53" s="129"/>
      <c r="J53" s="129"/>
    </row>
    <row r="54" spans="1:10" s="49" customFormat="1" ht="22.5" customHeight="1">
      <c r="A54" s="140" t="s">
        <v>269</v>
      </c>
      <c r="B54" s="104" t="s">
        <v>284</v>
      </c>
      <c r="C54" s="84">
        <f>C44*K4</f>
        <v>1655.9999999999998</v>
      </c>
      <c r="D54" s="32">
        <f t="shared" si="4"/>
        <v>1573.1999999999998</v>
      </c>
      <c r="E54" s="32">
        <f t="shared" si="5"/>
        <v>1490.3999999999999</v>
      </c>
      <c r="F54" s="35" t="s">
        <v>285</v>
      </c>
      <c r="G54" s="31" t="s">
        <v>14</v>
      </c>
      <c r="H54" s="47"/>
      <c r="I54" s="129"/>
      <c r="J54" s="129"/>
    </row>
    <row r="55" spans="1:10" s="49" customFormat="1" ht="22.5" customHeight="1">
      <c r="A55" s="140" t="s">
        <v>269</v>
      </c>
      <c r="B55" s="104" t="s">
        <v>286</v>
      </c>
      <c r="C55" s="84">
        <f>C44*K4</f>
        <v>1655.9999999999998</v>
      </c>
      <c r="D55" s="32">
        <f t="shared" si="4"/>
        <v>1573.1999999999998</v>
      </c>
      <c r="E55" s="32">
        <f t="shared" si="5"/>
        <v>1490.3999999999999</v>
      </c>
      <c r="F55" s="128" t="s">
        <v>283</v>
      </c>
      <c r="G55" s="31" t="s">
        <v>14</v>
      </c>
      <c r="H55" s="47"/>
      <c r="I55" s="129"/>
      <c r="J55" s="129"/>
    </row>
    <row r="56" spans="1:10" s="49" customFormat="1" ht="21.75" customHeight="1">
      <c r="A56" s="140" t="s">
        <v>269</v>
      </c>
      <c r="B56" s="104" t="s">
        <v>287</v>
      </c>
      <c r="C56" s="84">
        <f>C46*K4</f>
        <v>1655.9999999999998</v>
      </c>
      <c r="D56" s="32">
        <f t="shared" si="4"/>
        <v>1573.1999999999998</v>
      </c>
      <c r="E56" s="32">
        <f t="shared" si="5"/>
        <v>1490.3999999999999</v>
      </c>
      <c r="F56" s="35" t="s">
        <v>288</v>
      </c>
      <c r="G56" s="31" t="s">
        <v>14</v>
      </c>
      <c r="H56" s="47"/>
      <c r="I56" s="129"/>
      <c r="J56" s="129"/>
    </row>
    <row r="57" spans="1:10" s="49" customFormat="1" ht="12" customHeight="1">
      <c r="A57" s="426"/>
      <c r="B57" s="426"/>
      <c r="C57" s="426"/>
      <c r="D57" s="426"/>
      <c r="E57" s="426"/>
      <c r="F57" s="426"/>
      <c r="G57" s="426"/>
      <c r="H57" s="47"/>
      <c r="I57" s="14"/>
      <c r="J57" s="129"/>
    </row>
    <row r="58" spans="1:10" s="27" customFormat="1" ht="15">
      <c r="A58" s="126">
        <v>4680019910406</v>
      </c>
      <c r="B58" s="144" t="s">
        <v>289</v>
      </c>
      <c r="C58" s="71">
        <v>3720</v>
      </c>
      <c r="D58" s="32">
        <f t="shared" ref="D58:D63" si="6">C58*$M$42</f>
        <v>3534</v>
      </c>
      <c r="E58" s="32">
        <f t="shared" ref="E58:E63" si="7">C58*$L$42</f>
        <v>3348</v>
      </c>
      <c r="F58" s="35" t="s">
        <v>290</v>
      </c>
      <c r="G58" s="31" t="s">
        <v>14</v>
      </c>
      <c r="H58" s="14"/>
      <c r="I58" s="14"/>
      <c r="J58" s="129"/>
    </row>
    <row r="59" spans="1:10" s="27" customFormat="1" ht="15">
      <c r="A59" s="126">
        <v>4680019911137</v>
      </c>
      <c r="B59" s="144" t="s">
        <v>291</v>
      </c>
      <c r="C59" s="71">
        <v>3720</v>
      </c>
      <c r="D59" s="32">
        <f t="shared" si="6"/>
        <v>3534</v>
      </c>
      <c r="E59" s="32">
        <f t="shared" si="7"/>
        <v>3348</v>
      </c>
      <c r="F59" s="35" t="s">
        <v>292</v>
      </c>
      <c r="G59" s="31" t="s">
        <v>14</v>
      </c>
      <c r="H59" s="14"/>
      <c r="I59" s="14"/>
      <c r="J59" s="129"/>
    </row>
    <row r="60" spans="1:10" s="27" customFormat="1" ht="15">
      <c r="A60" s="126">
        <v>4640016934560</v>
      </c>
      <c r="B60" s="144" t="s">
        <v>293</v>
      </c>
      <c r="C60" s="71">
        <f>C63*K4</f>
        <v>3173.9999999999995</v>
      </c>
      <c r="D60" s="32">
        <f t="shared" si="6"/>
        <v>3015.2999999999993</v>
      </c>
      <c r="E60" s="32">
        <f t="shared" si="7"/>
        <v>2856.5999999999995</v>
      </c>
      <c r="F60" s="132" t="s">
        <v>236</v>
      </c>
      <c r="G60" s="31" t="s">
        <v>14</v>
      </c>
      <c r="H60" s="14"/>
      <c r="I60" s="14"/>
      <c r="J60" s="129"/>
    </row>
    <row r="61" spans="1:10" s="27" customFormat="1" ht="15">
      <c r="A61" s="126">
        <v>4640016934577</v>
      </c>
      <c r="B61" s="144" t="s">
        <v>294</v>
      </c>
      <c r="C61" s="71">
        <f>C63*K4</f>
        <v>3173.9999999999995</v>
      </c>
      <c r="D61" s="32">
        <f t="shared" si="6"/>
        <v>3015.2999999999993</v>
      </c>
      <c r="E61" s="32">
        <f t="shared" si="7"/>
        <v>2856.5999999999995</v>
      </c>
      <c r="F61" s="132" t="s">
        <v>113</v>
      </c>
      <c r="G61" s="31" t="s">
        <v>14</v>
      </c>
      <c r="H61" s="14"/>
      <c r="I61" s="14"/>
      <c r="J61" s="129"/>
    </row>
    <row r="62" spans="1:10" s="27" customFormat="1" ht="15">
      <c r="A62" s="126">
        <v>4640016934591</v>
      </c>
      <c r="B62" s="144" t="s">
        <v>295</v>
      </c>
      <c r="C62" s="71">
        <f>C63*K4</f>
        <v>3173.9999999999995</v>
      </c>
      <c r="D62" s="32">
        <f t="shared" si="6"/>
        <v>3015.2999999999993</v>
      </c>
      <c r="E62" s="32">
        <f t="shared" si="7"/>
        <v>2856.5999999999995</v>
      </c>
      <c r="F62" s="128" t="s">
        <v>13</v>
      </c>
      <c r="G62" s="31" t="s">
        <v>14</v>
      </c>
      <c r="H62" s="14"/>
      <c r="I62" s="14"/>
      <c r="J62" s="129"/>
    </row>
    <row r="63" spans="1:10" s="27" customFormat="1" ht="22.5">
      <c r="A63" s="126">
        <v>4640016934607</v>
      </c>
      <c r="B63" s="145" t="s">
        <v>296</v>
      </c>
      <c r="C63" s="69">
        <v>2300</v>
      </c>
      <c r="D63" s="32">
        <f t="shared" si="6"/>
        <v>2185</v>
      </c>
      <c r="E63" s="32">
        <f t="shared" si="7"/>
        <v>2070</v>
      </c>
      <c r="F63" s="35" t="s">
        <v>297</v>
      </c>
      <c r="G63" s="20" t="s">
        <v>11</v>
      </c>
      <c r="H63" s="14"/>
      <c r="I63" s="14"/>
      <c r="J63" s="129"/>
    </row>
    <row r="64" spans="1:10" s="27" customFormat="1" ht="11.25" customHeight="1">
      <c r="A64" s="427"/>
      <c r="B64" s="427"/>
      <c r="C64" s="427"/>
      <c r="D64" s="427"/>
      <c r="E64" s="427"/>
      <c r="F64" s="427"/>
      <c r="G64" s="427"/>
      <c r="H64" s="14"/>
      <c r="I64" s="14"/>
      <c r="J64" s="129"/>
    </row>
    <row r="65" spans="1:10" s="27" customFormat="1" ht="15">
      <c r="A65" s="126">
        <v>4640016931613</v>
      </c>
      <c r="B65" s="144" t="s">
        <v>298</v>
      </c>
      <c r="C65" s="71">
        <f t="shared" ref="C65:C70" si="8">$C$71*$K$4</f>
        <v>2415</v>
      </c>
      <c r="D65" s="32">
        <f t="shared" ref="D65:D77" si="9">C65*$M$42</f>
        <v>2294.25</v>
      </c>
      <c r="E65" s="32">
        <f t="shared" ref="E65:E77" si="10">C65*$L$42</f>
        <v>2173.5</v>
      </c>
      <c r="F65" s="35" t="s">
        <v>299</v>
      </c>
      <c r="G65" s="31" t="s">
        <v>14</v>
      </c>
      <c r="H65" s="14"/>
      <c r="I65" s="14"/>
      <c r="J65" s="129"/>
    </row>
    <row r="66" spans="1:10" s="27" customFormat="1" ht="15">
      <c r="A66" s="126">
        <v>4640016931620</v>
      </c>
      <c r="B66" s="144" t="s">
        <v>300</v>
      </c>
      <c r="C66" s="71">
        <f t="shared" si="8"/>
        <v>2415</v>
      </c>
      <c r="D66" s="32">
        <f t="shared" si="9"/>
        <v>2294.25</v>
      </c>
      <c r="E66" s="32">
        <f t="shared" si="10"/>
        <v>2173.5</v>
      </c>
      <c r="F66" s="35" t="s">
        <v>301</v>
      </c>
      <c r="G66" s="31" t="s">
        <v>14</v>
      </c>
      <c r="H66" s="14"/>
      <c r="I66" s="14"/>
      <c r="J66" s="129"/>
    </row>
    <row r="67" spans="1:10" s="27" customFormat="1" ht="15">
      <c r="A67" s="126">
        <v>4640016934621</v>
      </c>
      <c r="B67" s="144" t="s">
        <v>302</v>
      </c>
      <c r="C67" s="71">
        <f t="shared" si="8"/>
        <v>2415</v>
      </c>
      <c r="D67" s="32">
        <f t="shared" si="9"/>
        <v>2294.25</v>
      </c>
      <c r="E67" s="32">
        <f t="shared" si="10"/>
        <v>2173.5</v>
      </c>
      <c r="F67" s="35" t="s">
        <v>108</v>
      </c>
      <c r="G67" s="31" t="s">
        <v>14</v>
      </c>
      <c r="H67" s="14"/>
      <c r="I67" s="14"/>
      <c r="J67" s="129"/>
    </row>
    <row r="68" spans="1:10" s="27" customFormat="1" ht="15">
      <c r="A68" s="126">
        <v>4640016934645</v>
      </c>
      <c r="B68" s="144" t="s">
        <v>303</v>
      </c>
      <c r="C68" s="71">
        <f t="shared" si="8"/>
        <v>2415</v>
      </c>
      <c r="D68" s="32">
        <f t="shared" si="9"/>
        <v>2294.25</v>
      </c>
      <c r="E68" s="32">
        <f t="shared" si="10"/>
        <v>2173.5</v>
      </c>
      <c r="F68" s="35" t="s">
        <v>236</v>
      </c>
      <c r="G68" s="31" t="s">
        <v>14</v>
      </c>
      <c r="H68" s="14"/>
      <c r="I68" s="14"/>
      <c r="J68" s="129"/>
    </row>
    <row r="69" spans="1:10" s="27" customFormat="1" ht="15">
      <c r="A69" s="126">
        <v>4640016934652</v>
      </c>
      <c r="B69" s="144" t="s">
        <v>304</v>
      </c>
      <c r="C69" s="71">
        <f t="shared" si="8"/>
        <v>2415</v>
      </c>
      <c r="D69" s="32">
        <f t="shared" si="9"/>
        <v>2294.25</v>
      </c>
      <c r="E69" s="32">
        <f t="shared" si="10"/>
        <v>2173.5</v>
      </c>
      <c r="F69" s="35" t="s">
        <v>113</v>
      </c>
      <c r="G69" s="31" t="s">
        <v>14</v>
      </c>
      <c r="H69" s="14"/>
      <c r="I69" s="14"/>
      <c r="J69" s="129"/>
    </row>
    <row r="70" spans="1:10" s="27" customFormat="1" ht="15">
      <c r="A70" s="126">
        <v>4640016934676</v>
      </c>
      <c r="B70" s="144" t="s">
        <v>305</v>
      </c>
      <c r="C70" s="71">
        <f t="shared" si="8"/>
        <v>2415</v>
      </c>
      <c r="D70" s="32">
        <f t="shared" si="9"/>
        <v>2294.25</v>
      </c>
      <c r="E70" s="32">
        <f t="shared" si="10"/>
        <v>2173.5</v>
      </c>
      <c r="F70" s="128" t="s">
        <v>13</v>
      </c>
      <c r="G70" s="31" t="s">
        <v>14</v>
      </c>
      <c r="H70" s="14"/>
      <c r="I70" s="14"/>
      <c r="J70" s="129"/>
    </row>
    <row r="71" spans="1:10" s="27" customFormat="1" ht="15.75">
      <c r="A71" s="126">
        <v>4640016934683</v>
      </c>
      <c r="B71" s="145" t="s">
        <v>306</v>
      </c>
      <c r="C71" s="69">
        <v>1750</v>
      </c>
      <c r="D71" s="32">
        <f t="shared" si="9"/>
        <v>1662.5</v>
      </c>
      <c r="E71" s="32">
        <f t="shared" si="10"/>
        <v>1575</v>
      </c>
      <c r="F71" s="35" t="s">
        <v>307</v>
      </c>
      <c r="G71" s="20" t="s">
        <v>11</v>
      </c>
      <c r="H71" s="14"/>
      <c r="I71" s="14"/>
      <c r="J71" s="129"/>
    </row>
    <row r="72" spans="1:10" s="27" customFormat="1" ht="15">
      <c r="A72" s="126">
        <v>4640016934690</v>
      </c>
      <c r="B72" s="144" t="s">
        <v>308</v>
      </c>
      <c r="C72" s="71">
        <f t="shared" ref="C72:C76" si="11">$C$71*$K$4</f>
        <v>2415</v>
      </c>
      <c r="D72" s="32">
        <f t="shared" si="9"/>
        <v>2294.25</v>
      </c>
      <c r="E72" s="32">
        <f t="shared" si="10"/>
        <v>2173.5</v>
      </c>
      <c r="F72" s="35" t="s">
        <v>309</v>
      </c>
      <c r="G72" s="31" t="s">
        <v>14</v>
      </c>
      <c r="H72" s="14"/>
      <c r="I72" s="14"/>
      <c r="J72" s="129"/>
    </row>
    <row r="73" spans="1:10" s="27" customFormat="1" ht="15">
      <c r="A73" s="126">
        <v>4640016931842</v>
      </c>
      <c r="B73" s="144" t="s">
        <v>310</v>
      </c>
      <c r="C73" s="71">
        <f t="shared" si="11"/>
        <v>2415</v>
      </c>
      <c r="D73" s="32">
        <f t="shared" si="9"/>
        <v>2294.25</v>
      </c>
      <c r="E73" s="32">
        <f t="shared" si="10"/>
        <v>2173.5</v>
      </c>
      <c r="F73" s="35" t="s">
        <v>301</v>
      </c>
      <c r="G73" s="31" t="s">
        <v>14</v>
      </c>
      <c r="H73" s="14"/>
      <c r="I73" s="14"/>
      <c r="J73" s="129"/>
    </row>
    <row r="74" spans="1:10" s="27" customFormat="1" ht="15">
      <c r="A74" s="126">
        <v>4640016934713</v>
      </c>
      <c r="B74" s="144" t="s">
        <v>311</v>
      </c>
      <c r="C74" s="71">
        <f t="shared" si="11"/>
        <v>2415</v>
      </c>
      <c r="D74" s="32">
        <f t="shared" si="9"/>
        <v>2294.25</v>
      </c>
      <c r="E74" s="32">
        <f t="shared" si="10"/>
        <v>2173.5</v>
      </c>
      <c r="F74" s="35" t="s">
        <v>236</v>
      </c>
      <c r="G74" s="31" t="s">
        <v>14</v>
      </c>
      <c r="H74" s="14"/>
      <c r="I74" s="14"/>
      <c r="J74" s="129"/>
    </row>
    <row r="75" spans="1:10" s="27" customFormat="1" ht="15">
      <c r="A75" s="126">
        <v>4640016934720</v>
      </c>
      <c r="B75" s="144" t="s">
        <v>312</v>
      </c>
      <c r="C75" s="71">
        <f t="shared" si="11"/>
        <v>2415</v>
      </c>
      <c r="D75" s="32">
        <f t="shared" si="9"/>
        <v>2294.25</v>
      </c>
      <c r="E75" s="32">
        <f t="shared" si="10"/>
        <v>2173.5</v>
      </c>
      <c r="F75" s="35" t="s">
        <v>113</v>
      </c>
      <c r="G75" s="31" t="s">
        <v>14</v>
      </c>
      <c r="H75" s="14"/>
      <c r="I75" s="14"/>
      <c r="J75" s="129"/>
    </row>
    <row r="76" spans="1:10" s="27" customFormat="1" ht="15">
      <c r="A76" s="126">
        <v>4640016934737</v>
      </c>
      <c r="B76" s="144" t="s">
        <v>313</v>
      </c>
      <c r="C76" s="71">
        <f t="shared" si="11"/>
        <v>2415</v>
      </c>
      <c r="D76" s="32">
        <f t="shared" si="9"/>
        <v>2294.25</v>
      </c>
      <c r="E76" s="32">
        <f t="shared" si="10"/>
        <v>2173.5</v>
      </c>
      <c r="F76" s="128" t="s">
        <v>13</v>
      </c>
      <c r="G76" s="31" t="s">
        <v>14</v>
      </c>
      <c r="H76" s="14"/>
      <c r="I76" s="14"/>
      <c r="J76" s="129"/>
    </row>
    <row r="77" spans="1:10" s="27" customFormat="1" ht="22.5">
      <c r="A77" s="126">
        <v>4640016934744</v>
      </c>
      <c r="B77" s="145" t="s">
        <v>314</v>
      </c>
      <c r="C77" s="69">
        <v>1750</v>
      </c>
      <c r="D77" s="32">
        <f t="shared" si="9"/>
        <v>1662.5</v>
      </c>
      <c r="E77" s="32">
        <f t="shared" si="10"/>
        <v>1575</v>
      </c>
      <c r="F77" s="35" t="s">
        <v>315</v>
      </c>
      <c r="G77" s="20" t="s">
        <v>11</v>
      </c>
      <c r="H77" s="14"/>
      <c r="I77" s="14"/>
      <c r="J77" s="129"/>
    </row>
    <row r="78" spans="1:10" s="27" customFormat="1" ht="12" customHeight="1">
      <c r="A78" s="426"/>
      <c r="B78" s="426"/>
      <c r="C78" s="426"/>
      <c r="D78" s="426"/>
      <c r="E78" s="426"/>
      <c r="F78" s="426"/>
      <c r="G78" s="426"/>
      <c r="H78" s="14"/>
      <c r="I78" s="14"/>
      <c r="J78" s="129"/>
    </row>
    <row r="79" spans="1:10" s="27" customFormat="1" ht="15.75" hidden="1">
      <c r="A79" s="1"/>
      <c r="B79" s="137"/>
      <c r="C79" s="82"/>
      <c r="D79" s="32">
        <f t="shared" ref="D79:D98" si="12">C79*$M$42</f>
        <v>0</v>
      </c>
      <c r="E79" s="32">
        <f t="shared" ref="E79:E98" si="13">C79*$L$42</f>
        <v>0</v>
      </c>
      <c r="F79" s="83"/>
      <c r="G79" s="20"/>
      <c r="H79" s="14"/>
      <c r="I79" s="14"/>
      <c r="J79" s="129"/>
    </row>
    <row r="80" spans="1:10" s="27" customFormat="1" ht="15">
      <c r="A80" s="126">
        <v>4640016931743</v>
      </c>
      <c r="B80" s="146" t="s">
        <v>316</v>
      </c>
      <c r="C80" s="71">
        <f t="shared" ref="C80:C86" si="14">$C$87*$K$4</f>
        <v>1931.9999999999998</v>
      </c>
      <c r="D80" s="32">
        <f t="shared" si="12"/>
        <v>1835.3999999999996</v>
      </c>
      <c r="E80" s="32">
        <f t="shared" si="13"/>
        <v>1738.7999999999997</v>
      </c>
      <c r="F80" s="30" t="s">
        <v>299</v>
      </c>
      <c r="G80" s="31" t="s">
        <v>14</v>
      </c>
      <c r="H80" s="14"/>
      <c r="I80" s="14"/>
      <c r="J80" s="129"/>
    </row>
    <row r="81" spans="1:10" s="27" customFormat="1" ht="15">
      <c r="A81" s="126">
        <v>4640016934751</v>
      </c>
      <c r="B81" s="146" t="s">
        <v>317</v>
      </c>
      <c r="C81" s="71">
        <f t="shared" si="14"/>
        <v>1931.9999999999998</v>
      </c>
      <c r="D81" s="32">
        <f t="shared" si="12"/>
        <v>1835.3999999999996</v>
      </c>
      <c r="E81" s="32">
        <f t="shared" si="13"/>
        <v>1738.7999999999997</v>
      </c>
      <c r="F81" s="30" t="s">
        <v>301</v>
      </c>
      <c r="G81" s="31" t="s">
        <v>14</v>
      </c>
      <c r="H81" s="14"/>
      <c r="I81" s="14"/>
      <c r="J81" s="129"/>
    </row>
    <row r="82" spans="1:10" s="27" customFormat="1" ht="15">
      <c r="A82" s="126">
        <v>4640016934768</v>
      </c>
      <c r="B82" s="146" t="s">
        <v>318</v>
      </c>
      <c r="C82" s="71">
        <f t="shared" si="14"/>
        <v>1931.9999999999998</v>
      </c>
      <c r="D82" s="32">
        <f t="shared" si="12"/>
        <v>1835.3999999999996</v>
      </c>
      <c r="E82" s="32">
        <f t="shared" si="13"/>
        <v>1738.7999999999997</v>
      </c>
      <c r="F82" s="30" t="s">
        <v>108</v>
      </c>
      <c r="G82" s="31" t="s">
        <v>14</v>
      </c>
      <c r="H82" s="14"/>
      <c r="I82" s="14"/>
      <c r="J82" s="129"/>
    </row>
    <row r="83" spans="1:10" s="27" customFormat="1" ht="14.25" customHeight="1">
      <c r="A83" s="126">
        <v>4620769453051</v>
      </c>
      <c r="B83" s="146" t="s">
        <v>319</v>
      </c>
      <c r="C83" s="71">
        <f t="shared" si="14"/>
        <v>1931.9999999999998</v>
      </c>
      <c r="D83" s="32">
        <f t="shared" si="12"/>
        <v>1835.3999999999996</v>
      </c>
      <c r="E83" s="32">
        <f t="shared" si="13"/>
        <v>1738.7999999999997</v>
      </c>
      <c r="F83" s="30" t="s">
        <v>320</v>
      </c>
      <c r="G83" s="31" t="s">
        <v>14</v>
      </c>
      <c r="H83" s="14"/>
      <c r="I83" s="14"/>
      <c r="J83" s="129"/>
    </row>
    <row r="84" spans="1:10" s="27" customFormat="1" ht="15">
      <c r="A84" s="126">
        <v>4640016934775</v>
      </c>
      <c r="B84" s="146" t="s">
        <v>321</v>
      </c>
      <c r="C84" s="71">
        <f t="shared" si="14"/>
        <v>1931.9999999999998</v>
      </c>
      <c r="D84" s="32">
        <f t="shared" si="12"/>
        <v>1835.3999999999996</v>
      </c>
      <c r="E84" s="32">
        <f t="shared" si="13"/>
        <v>1738.7999999999997</v>
      </c>
      <c r="F84" s="30" t="s">
        <v>322</v>
      </c>
      <c r="G84" s="31" t="s">
        <v>14</v>
      </c>
      <c r="H84" s="14"/>
      <c r="I84" s="14"/>
      <c r="J84" s="129"/>
    </row>
    <row r="85" spans="1:10" s="27" customFormat="1" ht="15">
      <c r="A85" s="126">
        <v>4620769453068</v>
      </c>
      <c r="B85" s="146" t="s">
        <v>323</v>
      </c>
      <c r="C85" s="71">
        <f t="shared" si="14"/>
        <v>1931.9999999999998</v>
      </c>
      <c r="D85" s="32">
        <f t="shared" si="12"/>
        <v>1835.3999999999996</v>
      </c>
      <c r="E85" s="32">
        <f t="shared" si="13"/>
        <v>1738.7999999999997</v>
      </c>
      <c r="F85" s="30" t="s">
        <v>324</v>
      </c>
      <c r="G85" s="31" t="s">
        <v>14</v>
      </c>
      <c r="H85" s="14"/>
      <c r="I85" s="14"/>
      <c r="J85" s="129"/>
    </row>
    <row r="86" spans="1:10" s="27" customFormat="1" ht="15">
      <c r="A86" s="126">
        <v>4640016934782</v>
      </c>
      <c r="B86" s="147" t="s">
        <v>325</v>
      </c>
      <c r="C86" s="71">
        <f t="shared" si="14"/>
        <v>1931.9999999999998</v>
      </c>
      <c r="D86" s="32">
        <f t="shared" si="12"/>
        <v>1835.3999999999996</v>
      </c>
      <c r="E86" s="32">
        <f t="shared" si="13"/>
        <v>1738.7999999999997</v>
      </c>
      <c r="F86" s="30" t="s">
        <v>326</v>
      </c>
      <c r="G86" s="31" t="s">
        <v>14</v>
      </c>
      <c r="H86" s="14"/>
      <c r="I86" s="14"/>
      <c r="J86" s="129"/>
    </row>
    <row r="87" spans="1:10" s="27" customFormat="1" ht="15.75">
      <c r="A87" s="126">
        <v>4640016934799</v>
      </c>
      <c r="B87" s="148" t="s">
        <v>327</v>
      </c>
      <c r="C87" s="69">
        <v>1400</v>
      </c>
      <c r="D87" s="32">
        <f t="shared" si="12"/>
        <v>1330</v>
      </c>
      <c r="E87" s="32">
        <f t="shared" si="13"/>
        <v>1260</v>
      </c>
      <c r="F87" s="35" t="s">
        <v>328</v>
      </c>
      <c r="G87" s="20" t="s">
        <v>11</v>
      </c>
      <c r="H87" s="14"/>
      <c r="I87" s="14"/>
      <c r="J87" s="129"/>
    </row>
    <row r="88" spans="1:10" s="27" customFormat="1" ht="15">
      <c r="A88" s="126">
        <v>4640016934805</v>
      </c>
      <c r="B88" s="146" t="s">
        <v>329</v>
      </c>
      <c r="C88" s="71">
        <f t="shared" ref="C88:C89" si="15">$C$87*$K$4</f>
        <v>1931.9999999999998</v>
      </c>
      <c r="D88" s="32">
        <f t="shared" si="12"/>
        <v>1835.3999999999996</v>
      </c>
      <c r="E88" s="32">
        <f t="shared" si="13"/>
        <v>1738.7999999999997</v>
      </c>
      <c r="F88" s="30" t="s">
        <v>330</v>
      </c>
      <c r="G88" s="31" t="s">
        <v>14</v>
      </c>
      <c r="H88" s="14"/>
      <c r="I88" s="14"/>
      <c r="J88" s="129"/>
    </row>
    <row r="89" spans="1:10" s="27" customFormat="1" ht="15">
      <c r="A89" s="126">
        <v>4640016934812</v>
      </c>
      <c r="B89" s="146" t="s">
        <v>331</v>
      </c>
      <c r="C89" s="71">
        <f t="shared" si="15"/>
        <v>1931.9999999999998</v>
      </c>
      <c r="D89" s="32">
        <f t="shared" si="12"/>
        <v>1835.3999999999996</v>
      </c>
      <c r="E89" s="32">
        <f t="shared" si="13"/>
        <v>1738.7999999999997</v>
      </c>
      <c r="F89" s="30" t="s">
        <v>309</v>
      </c>
      <c r="G89" s="31" t="s">
        <v>14</v>
      </c>
      <c r="H89" s="14"/>
      <c r="I89" s="14"/>
      <c r="J89" s="129"/>
    </row>
    <row r="90" spans="1:10" s="27" customFormat="1" ht="15">
      <c r="A90" s="126">
        <v>4640016936762</v>
      </c>
      <c r="B90" s="146" t="s">
        <v>332</v>
      </c>
      <c r="C90" s="71">
        <v>3720</v>
      </c>
      <c r="D90" s="32">
        <f t="shared" si="12"/>
        <v>3534</v>
      </c>
      <c r="E90" s="32">
        <f t="shared" si="13"/>
        <v>3348</v>
      </c>
      <c r="F90" s="30" t="s">
        <v>290</v>
      </c>
      <c r="G90" s="31" t="s">
        <v>14</v>
      </c>
      <c r="H90" s="14"/>
      <c r="I90" s="14"/>
      <c r="J90" s="129"/>
    </row>
    <row r="91" spans="1:10" s="27" customFormat="1" ht="15">
      <c r="A91" s="126">
        <v>4640016931781</v>
      </c>
      <c r="B91" s="146" t="s">
        <v>333</v>
      </c>
      <c r="C91" s="71">
        <f t="shared" ref="C91:C94" si="16">$C$87*$K$4</f>
        <v>1931.9999999999998</v>
      </c>
      <c r="D91" s="32">
        <f t="shared" si="12"/>
        <v>1835.3999999999996</v>
      </c>
      <c r="E91" s="32">
        <f t="shared" si="13"/>
        <v>1738.7999999999997</v>
      </c>
      <c r="F91" s="30" t="s">
        <v>334</v>
      </c>
      <c r="G91" s="31" t="s">
        <v>14</v>
      </c>
      <c r="H91" s="14"/>
      <c r="I91" s="14"/>
      <c r="J91" s="129"/>
    </row>
    <row r="92" spans="1:10" s="27" customFormat="1" ht="14.25" customHeight="1">
      <c r="A92" s="126">
        <v>4640016934843</v>
      </c>
      <c r="B92" s="146" t="s">
        <v>335</v>
      </c>
      <c r="C92" s="71">
        <f t="shared" si="16"/>
        <v>1931.9999999999998</v>
      </c>
      <c r="D92" s="32">
        <f t="shared" si="12"/>
        <v>1835.3999999999996</v>
      </c>
      <c r="E92" s="32">
        <f t="shared" si="13"/>
        <v>1738.7999999999997</v>
      </c>
      <c r="F92" s="30" t="s">
        <v>236</v>
      </c>
      <c r="G92" s="31" t="s">
        <v>14</v>
      </c>
      <c r="H92" s="14"/>
      <c r="I92" s="14"/>
      <c r="J92" s="129"/>
    </row>
    <row r="93" spans="1:10" s="27" customFormat="1" ht="15">
      <c r="A93" s="126">
        <v>4640016934850</v>
      </c>
      <c r="B93" s="146" t="s">
        <v>336</v>
      </c>
      <c r="C93" s="71">
        <f t="shared" si="16"/>
        <v>1931.9999999999998</v>
      </c>
      <c r="D93" s="32">
        <f t="shared" si="12"/>
        <v>1835.3999999999996</v>
      </c>
      <c r="E93" s="32">
        <f t="shared" si="13"/>
        <v>1738.7999999999997</v>
      </c>
      <c r="F93" s="30" t="s">
        <v>113</v>
      </c>
      <c r="G93" s="31" t="s">
        <v>14</v>
      </c>
      <c r="H93" s="14"/>
      <c r="I93" s="14"/>
      <c r="J93" s="129"/>
    </row>
    <row r="94" spans="1:10" s="27" customFormat="1" ht="15">
      <c r="A94" s="126">
        <v>4640016934867</v>
      </c>
      <c r="B94" s="146" t="s">
        <v>337</v>
      </c>
      <c r="C94" s="71">
        <f t="shared" si="16"/>
        <v>1931.9999999999998</v>
      </c>
      <c r="D94" s="32">
        <f t="shared" si="12"/>
        <v>1835.3999999999996</v>
      </c>
      <c r="E94" s="32">
        <f t="shared" si="13"/>
        <v>1738.7999999999997</v>
      </c>
      <c r="F94" s="30" t="s">
        <v>326</v>
      </c>
      <c r="G94" s="31" t="s">
        <v>14</v>
      </c>
      <c r="H94" s="14"/>
      <c r="I94" s="14"/>
      <c r="J94" s="129"/>
    </row>
    <row r="95" spans="1:10" s="27" customFormat="1" ht="15.75">
      <c r="A95" s="126">
        <v>4640016931828</v>
      </c>
      <c r="B95" s="148" t="s">
        <v>338</v>
      </c>
      <c r="C95" s="69">
        <v>1400</v>
      </c>
      <c r="D95" s="32">
        <f t="shared" si="12"/>
        <v>1330</v>
      </c>
      <c r="E95" s="32">
        <f t="shared" si="13"/>
        <v>1260</v>
      </c>
      <c r="F95" s="35" t="s">
        <v>339</v>
      </c>
      <c r="G95" s="20" t="s">
        <v>11</v>
      </c>
      <c r="H95" s="14"/>
      <c r="I95" s="14"/>
      <c r="J95" s="129"/>
    </row>
    <row r="96" spans="1:10" s="27" customFormat="1" ht="15">
      <c r="A96" s="126">
        <v>4640016931835</v>
      </c>
      <c r="B96" s="146" t="s">
        <v>340</v>
      </c>
      <c r="C96" s="71">
        <f>$C$87*$K$4</f>
        <v>1931.9999999999998</v>
      </c>
      <c r="D96" s="32">
        <f t="shared" si="12"/>
        <v>1835.3999999999996</v>
      </c>
      <c r="E96" s="32">
        <f t="shared" si="13"/>
        <v>1738.7999999999997</v>
      </c>
      <c r="F96" s="30" t="s">
        <v>309</v>
      </c>
      <c r="G96" s="31" t="s">
        <v>14</v>
      </c>
      <c r="H96" s="14"/>
      <c r="I96" s="14"/>
      <c r="J96" s="129"/>
    </row>
    <row r="97" spans="1:10" s="27" customFormat="1" ht="15">
      <c r="A97" s="126">
        <v>4640016936786</v>
      </c>
      <c r="B97" s="146" t="s">
        <v>341</v>
      </c>
      <c r="C97" s="71">
        <v>3720</v>
      </c>
      <c r="D97" s="32">
        <f t="shared" si="12"/>
        <v>3534</v>
      </c>
      <c r="E97" s="32">
        <f t="shared" si="13"/>
        <v>3348</v>
      </c>
      <c r="F97" s="30" t="s">
        <v>290</v>
      </c>
      <c r="G97" s="31" t="s">
        <v>14</v>
      </c>
      <c r="H97" s="14"/>
      <c r="I97" s="14"/>
      <c r="J97" s="129"/>
    </row>
    <row r="98" spans="1:10" s="27" customFormat="1" ht="15.75">
      <c r="A98" s="126">
        <v>4640016934874</v>
      </c>
      <c r="B98" s="145" t="s">
        <v>342</v>
      </c>
      <c r="C98" s="69">
        <v>1400</v>
      </c>
      <c r="D98" s="32">
        <f t="shared" si="12"/>
        <v>1330</v>
      </c>
      <c r="E98" s="32">
        <f t="shared" si="13"/>
        <v>1260</v>
      </c>
      <c r="F98" s="35" t="s">
        <v>343</v>
      </c>
      <c r="G98" s="20" t="s">
        <v>11</v>
      </c>
      <c r="H98" s="14"/>
      <c r="I98" s="14"/>
      <c r="J98" s="129"/>
    </row>
    <row r="99" spans="1:10" s="27" customFormat="1" ht="6.75" customHeight="1">
      <c r="A99" s="426"/>
      <c r="B99" s="426"/>
      <c r="C99" s="426"/>
      <c r="D99" s="426"/>
      <c r="E99" s="426"/>
      <c r="F99" s="426"/>
      <c r="G99" s="426"/>
      <c r="H99" s="14"/>
      <c r="I99" s="14"/>
      <c r="J99" s="129"/>
    </row>
    <row r="100" spans="1:10" s="27" customFormat="1" ht="15">
      <c r="A100" s="126">
        <v>4640016934898</v>
      </c>
      <c r="B100" s="131" t="s">
        <v>344</v>
      </c>
      <c r="C100" s="71">
        <f t="shared" ref="C100:C103" si="17">$C$104*$K$4</f>
        <v>2346</v>
      </c>
      <c r="D100" s="32">
        <f t="shared" ref="D100:D104" si="18">C100*$M$42</f>
        <v>2228.6999999999998</v>
      </c>
      <c r="E100" s="32">
        <f t="shared" ref="E100:E104" si="19">C100*$L$42</f>
        <v>2111.4</v>
      </c>
      <c r="F100" s="35" t="s">
        <v>299</v>
      </c>
      <c r="G100" s="31" t="s">
        <v>14</v>
      </c>
      <c r="H100" s="14"/>
      <c r="I100" s="14"/>
      <c r="J100" s="129"/>
    </row>
    <row r="101" spans="1:10" s="27" customFormat="1" ht="15">
      <c r="A101" s="126">
        <v>4640016934904</v>
      </c>
      <c r="B101" s="131" t="s">
        <v>345</v>
      </c>
      <c r="C101" s="71">
        <f t="shared" si="17"/>
        <v>2346</v>
      </c>
      <c r="D101" s="32">
        <f t="shared" si="18"/>
        <v>2228.6999999999998</v>
      </c>
      <c r="E101" s="32">
        <f t="shared" si="19"/>
        <v>2111.4</v>
      </c>
      <c r="F101" s="35" t="s">
        <v>301</v>
      </c>
      <c r="G101" s="31" t="s">
        <v>14</v>
      </c>
      <c r="H101" s="14"/>
      <c r="I101" s="14"/>
      <c r="J101" s="129"/>
    </row>
    <row r="102" spans="1:10" s="27" customFormat="1" ht="15">
      <c r="A102" s="126">
        <v>4640016934911</v>
      </c>
      <c r="B102" s="131" t="s">
        <v>346</v>
      </c>
      <c r="C102" s="71">
        <f t="shared" si="17"/>
        <v>2346</v>
      </c>
      <c r="D102" s="32">
        <f t="shared" si="18"/>
        <v>2228.6999999999998</v>
      </c>
      <c r="E102" s="32">
        <f t="shared" si="19"/>
        <v>2111.4</v>
      </c>
      <c r="F102" s="35" t="s">
        <v>113</v>
      </c>
      <c r="G102" s="31" t="s">
        <v>14</v>
      </c>
      <c r="H102" s="14"/>
      <c r="I102" s="14"/>
      <c r="J102" s="129"/>
    </row>
    <row r="103" spans="1:10" s="27" customFormat="1" ht="15" customHeight="1">
      <c r="A103" s="126">
        <v>4640016934935</v>
      </c>
      <c r="B103" s="149" t="s">
        <v>347</v>
      </c>
      <c r="C103" s="71">
        <f t="shared" si="17"/>
        <v>2346</v>
      </c>
      <c r="D103" s="32">
        <f t="shared" si="18"/>
        <v>2228.6999999999998</v>
      </c>
      <c r="E103" s="32">
        <f t="shared" si="19"/>
        <v>2111.4</v>
      </c>
      <c r="F103" s="35" t="s">
        <v>348</v>
      </c>
      <c r="G103" s="31" t="s">
        <v>14</v>
      </c>
      <c r="H103" s="14"/>
      <c r="I103" s="14"/>
      <c r="J103" s="129"/>
    </row>
    <row r="104" spans="1:10" s="27" customFormat="1" ht="22.5">
      <c r="A104" s="126">
        <v>4640016934942</v>
      </c>
      <c r="B104" s="130" t="s">
        <v>349</v>
      </c>
      <c r="C104" s="69">
        <v>1700</v>
      </c>
      <c r="D104" s="32">
        <f t="shared" si="18"/>
        <v>1615</v>
      </c>
      <c r="E104" s="32">
        <f t="shared" si="19"/>
        <v>1530</v>
      </c>
      <c r="F104" s="35" t="s">
        <v>350</v>
      </c>
      <c r="G104" s="20" t="s">
        <v>11</v>
      </c>
      <c r="H104" s="14"/>
      <c r="I104" s="14"/>
      <c r="J104" s="129"/>
    </row>
    <row r="105" spans="1:10" s="27" customFormat="1" ht="6.75" customHeight="1">
      <c r="A105" s="426"/>
      <c r="B105" s="426"/>
      <c r="C105" s="426"/>
      <c r="D105" s="426"/>
      <c r="E105" s="426"/>
      <c r="F105" s="426"/>
      <c r="G105" s="426"/>
      <c r="H105" s="14"/>
      <c r="I105" s="14"/>
      <c r="J105" s="129"/>
    </row>
    <row r="106" spans="1:10" s="27" customFormat="1" ht="15.75">
      <c r="A106" s="126">
        <v>4640016934959</v>
      </c>
      <c r="B106" s="114" t="s">
        <v>351</v>
      </c>
      <c r="C106" s="82">
        <v>1700</v>
      </c>
      <c r="D106" s="32">
        <f t="shared" ref="D106:D111" si="20">C106*$M$42</f>
        <v>1615</v>
      </c>
      <c r="E106" s="32">
        <f t="shared" ref="E106:E111" si="21">C106*$L$42</f>
        <v>1530</v>
      </c>
      <c r="F106" s="83" t="s">
        <v>352</v>
      </c>
      <c r="G106" s="20" t="s">
        <v>11</v>
      </c>
      <c r="H106" s="14"/>
      <c r="I106" s="14"/>
      <c r="J106" s="129"/>
    </row>
    <row r="107" spans="1:10" s="27" customFormat="1" ht="15">
      <c r="A107" s="126">
        <v>4640016934966</v>
      </c>
      <c r="B107" s="131" t="s">
        <v>353</v>
      </c>
      <c r="C107" s="71">
        <f>C106*K4</f>
        <v>2346</v>
      </c>
      <c r="D107" s="32">
        <f t="shared" si="20"/>
        <v>2228.6999999999998</v>
      </c>
      <c r="E107" s="32">
        <f t="shared" si="21"/>
        <v>2111.4</v>
      </c>
      <c r="F107" s="35" t="s">
        <v>113</v>
      </c>
      <c r="G107" s="31" t="s">
        <v>14</v>
      </c>
      <c r="H107" s="14"/>
      <c r="I107" s="14"/>
      <c r="J107" s="129"/>
    </row>
    <row r="108" spans="1:10" s="27" customFormat="1" ht="15">
      <c r="A108" s="126">
        <v>4640016934973</v>
      </c>
      <c r="B108" s="131" t="s">
        <v>354</v>
      </c>
      <c r="C108" s="71">
        <f>C106*K4</f>
        <v>2346</v>
      </c>
      <c r="D108" s="32">
        <f t="shared" si="20"/>
        <v>2228.6999999999998</v>
      </c>
      <c r="E108" s="32">
        <f t="shared" si="21"/>
        <v>2111.4</v>
      </c>
      <c r="F108" s="35" t="s">
        <v>326</v>
      </c>
      <c r="G108" s="31" t="s">
        <v>14</v>
      </c>
      <c r="H108" s="14"/>
      <c r="I108" s="14"/>
      <c r="J108" s="129"/>
    </row>
    <row r="109" spans="1:10" s="27" customFormat="1" ht="22.5">
      <c r="A109" s="126">
        <v>4640016934980</v>
      </c>
      <c r="B109" s="130" t="s">
        <v>355</v>
      </c>
      <c r="C109" s="69">
        <v>1700</v>
      </c>
      <c r="D109" s="32">
        <f t="shared" si="20"/>
        <v>1615</v>
      </c>
      <c r="E109" s="32">
        <f t="shared" si="21"/>
        <v>1530</v>
      </c>
      <c r="F109" s="35" t="s">
        <v>356</v>
      </c>
      <c r="G109" s="20" t="s">
        <v>11</v>
      </c>
      <c r="H109" s="14"/>
      <c r="I109" s="14"/>
      <c r="J109" s="129"/>
    </row>
    <row r="110" spans="1:10" s="27" customFormat="1" ht="15">
      <c r="A110" s="126">
        <v>4640016934997</v>
      </c>
      <c r="B110" s="131" t="s">
        <v>357</v>
      </c>
      <c r="C110" s="71">
        <f>C109*K4</f>
        <v>2346</v>
      </c>
      <c r="D110" s="32">
        <f t="shared" si="20"/>
        <v>2228.6999999999998</v>
      </c>
      <c r="E110" s="32">
        <f t="shared" si="21"/>
        <v>2111.4</v>
      </c>
      <c r="F110" s="35" t="s">
        <v>326</v>
      </c>
      <c r="G110" s="31" t="s">
        <v>14</v>
      </c>
      <c r="H110" s="14"/>
      <c r="I110" s="14"/>
      <c r="J110" s="129"/>
    </row>
    <row r="111" spans="1:10" s="27" customFormat="1" ht="22.5">
      <c r="A111" s="126">
        <v>4640016935000</v>
      </c>
      <c r="B111" s="130" t="s">
        <v>358</v>
      </c>
      <c r="C111" s="69">
        <v>1700</v>
      </c>
      <c r="D111" s="32">
        <f t="shared" si="20"/>
        <v>1615</v>
      </c>
      <c r="E111" s="32">
        <f t="shared" si="21"/>
        <v>1530</v>
      </c>
      <c r="F111" s="35" t="s">
        <v>359</v>
      </c>
      <c r="G111" s="20" t="s">
        <v>11</v>
      </c>
      <c r="H111" s="14"/>
      <c r="I111" s="14"/>
      <c r="J111" s="129"/>
    </row>
    <row r="112" spans="1:10">
      <c r="B112" s="64"/>
      <c r="C112" s="64"/>
      <c r="D112" s="64"/>
      <c r="E112" s="64"/>
      <c r="F112" s="65"/>
      <c r="G112" s="66"/>
      <c r="H112" s="11"/>
      <c r="I112" s="11"/>
      <c r="J112" s="11"/>
    </row>
    <row r="113" spans="1:10" ht="16.5" customHeight="1">
      <c r="A113" s="425" t="s">
        <v>360</v>
      </c>
      <c r="B113" s="425"/>
      <c r="C113" s="425"/>
      <c r="D113" s="425"/>
      <c r="E113" s="425"/>
      <c r="F113" s="425"/>
      <c r="G113" s="425"/>
      <c r="H113" s="11"/>
      <c r="I113" s="81"/>
      <c r="J113" s="11"/>
    </row>
    <row r="114" spans="1:10" ht="45">
      <c r="A114" s="126">
        <v>4640016939237</v>
      </c>
      <c r="B114" s="137" t="s">
        <v>361</v>
      </c>
      <c r="C114" s="82">
        <v>3800</v>
      </c>
      <c r="D114" s="32">
        <f t="shared" ref="D114:D133" si="22">C114*$M$42</f>
        <v>3610</v>
      </c>
      <c r="E114" s="32">
        <f t="shared" ref="E114:E133" si="23">C114*$L$42</f>
        <v>3420</v>
      </c>
      <c r="F114" s="83" t="s">
        <v>362</v>
      </c>
      <c r="G114" s="20" t="s">
        <v>11</v>
      </c>
      <c r="H114" s="11"/>
      <c r="I114" s="129"/>
      <c r="J114" s="11"/>
    </row>
    <row r="115" spans="1:10" ht="15">
      <c r="A115" s="126">
        <v>4640016939244</v>
      </c>
      <c r="B115" s="138" t="s">
        <v>363</v>
      </c>
      <c r="C115" s="84">
        <f>C114*K4</f>
        <v>5244</v>
      </c>
      <c r="D115" s="32">
        <f t="shared" si="22"/>
        <v>4981.8</v>
      </c>
      <c r="E115" s="32">
        <f t="shared" si="23"/>
        <v>4719.6000000000004</v>
      </c>
      <c r="F115" s="35" t="s">
        <v>13</v>
      </c>
      <c r="G115" s="31" t="s">
        <v>14</v>
      </c>
      <c r="H115" s="11"/>
      <c r="I115" s="129"/>
      <c r="J115" s="11"/>
    </row>
    <row r="116" spans="1:10" s="27" customFormat="1" ht="33.75">
      <c r="A116" s="126">
        <v>4640016933938</v>
      </c>
      <c r="B116" s="102" t="s">
        <v>364</v>
      </c>
      <c r="C116" s="69">
        <v>1500</v>
      </c>
      <c r="D116" s="74">
        <f t="shared" si="22"/>
        <v>1425</v>
      </c>
      <c r="E116" s="74">
        <f t="shared" si="23"/>
        <v>1350</v>
      </c>
      <c r="F116" s="35" t="s">
        <v>365</v>
      </c>
      <c r="G116" s="60" t="s">
        <v>11</v>
      </c>
      <c r="H116" s="14"/>
      <c r="I116" s="129"/>
      <c r="J116" s="14"/>
    </row>
    <row r="117" spans="1:10" s="27" customFormat="1" ht="15">
      <c r="A117" s="126">
        <v>4640016939725</v>
      </c>
      <c r="B117" s="104" t="s">
        <v>366</v>
      </c>
      <c r="C117" s="71">
        <f>C118*K4</f>
        <v>2760</v>
      </c>
      <c r="D117" s="74">
        <f t="shared" si="22"/>
        <v>2622</v>
      </c>
      <c r="E117" s="74">
        <f t="shared" si="23"/>
        <v>2484</v>
      </c>
      <c r="F117" s="35" t="s">
        <v>367</v>
      </c>
      <c r="G117" s="31" t="s">
        <v>14</v>
      </c>
      <c r="H117" s="14"/>
      <c r="I117" s="129"/>
      <c r="J117" s="14"/>
    </row>
    <row r="118" spans="1:10" s="27" customFormat="1" ht="33.75">
      <c r="A118" s="126">
        <v>4640016933945</v>
      </c>
      <c r="B118" s="102" t="s">
        <v>368</v>
      </c>
      <c r="C118" s="69">
        <v>2000</v>
      </c>
      <c r="D118" s="74">
        <f t="shared" si="22"/>
        <v>1900</v>
      </c>
      <c r="E118" s="74">
        <f t="shared" si="23"/>
        <v>1800</v>
      </c>
      <c r="F118" s="35" t="s">
        <v>369</v>
      </c>
      <c r="G118" s="20" t="s">
        <v>11</v>
      </c>
      <c r="H118" s="14"/>
      <c r="I118" s="129"/>
      <c r="J118" s="14"/>
    </row>
    <row r="119" spans="1:10" s="27" customFormat="1" ht="15">
      <c r="A119" s="126">
        <v>4640016933952</v>
      </c>
      <c r="B119" s="104" t="s">
        <v>370</v>
      </c>
      <c r="C119" s="71">
        <f>C118*K4</f>
        <v>2760</v>
      </c>
      <c r="D119" s="74">
        <f t="shared" si="22"/>
        <v>2622</v>
      </c>
      <c r="E119" s="74">
        <f t="shared" si="23"/>
        <v>2484</v>
      </c>
      <c r="F119" s="128" t="s">
        <v>13</v>
      </c>
      <c r="G119" s="31" t="s">
        <v>14</v>
      </c>
      <c r="H119" s="14"/>
      <c r="I119" s="129"/>
      <c r="J119" s="14"/>
    </row>
    <row r="120" spans="1:10" s="27" customFormat="1" ht="22.5">
      <c r="A120" s="126">
        <v>4640016932092</v>
      </c>
      <c r="B120" s="102" t="s">
        <v>371</v>
      </c>
      <c r="C120" s="69">
        <v>1000</v>
      </c>
      <c r="D120" s="74">
        <f t="shared" si="22"/>
        <v>950</v>
      </c>
      <c r="E120" s="74">
        <f t="shared" si="23"/>
        <v>900</v>
      </c>
      <c r="F120" s="35" t="s">
        <v>372</v>
      </c>
      <c r="G120" s="20" t="s">
        <v>11</v>
      </c>
      <c r="H120" s="14"/>
      <c r="I120" s="48"/>
      <c r="J120" s="129"/>
    </row>
    <row r="121" spans="1:10" s="27" customFormat="1" ht="15">
      <c r="A121" s="126">
        <v>4640016932085</v>
      </c>
      <c r="B121" s="104" t="s">
        <v>373</v>
      </c>
      <c r="C121" s="71">
        <f>C120*K4</f>
        <v>1380</v>
      </c>
      <c r="D121" s="74">
        <f t="shared" si="22"/>
        <v>1311</v>
      </c>
      <c r="E121" s="74">
        <f t="shared" si="23"/>
        <v>1242</v>
      </c>
      <c r="F121" s="128" t="s">
        <v>13</v>
      </c>
      <c r="G121" s="31" t="s">
        <v>14</v>
      </c>
      <c r="H121" s="14"/>
      <c r="I121" s="48"/>
      <c r="J121" s="129"/>
    </row>
    <row r="122" spans="1:10" s="27" customFormat="1" ht="22.5">
      <c r="A122" s="126">
        <v>4640016933976</v>
      </c>
      <c r="B122" s="102" t="s">
        <v>374</v>
      </c>
      <c r="C122" s="69">
        <v>2100</v>
      </c>
      <c r="D122" s="74">
        <f t="shared" si="22"/>
        <v>1995</v>
      </c>
      <c r="E122" s="74">
        <f t="shared" si="23"/>
        <v>1890</v>
      </c>
      <c r="F122" s="35" t="s">
        <v>375</v>
      </c>
      <c r="G122" s="20" t="s">
        <v>11</v>
      </c>
      <c r="H122" s="14"/>
      <c r="I122" s="14"/>
      <c r="J122" s="129"/>
    </row>
    <row r="123" spans="1:10" s="27" customFormat="1" ht="15">
      <c r="A123" s="126">
        <v>4640016933969</v>
      </c>
      <c r="B123" s="104" t="s">
        <v>376</v>
      </c>
      <c r="C123" s="71">
        <f>C122*K4</f>
        <v>2898</v>
      </c>
      <c r="D123" s="74">
        <f t="shared" si="22"/>
        <v>2753.1</v>
      </c>
      <c r="E123" s="74">
        <f t="shared" si="23"/>
        <v>2608.2000000000003</v>
      </c>
      <c r="F123" s="128" t="s">
        <v>13</v>
      </c>
      <c r="G123" s="31" t="s">
        <v>14</v>
      </c>
      <c r="H123" s="14"/>
      <c r="I123" s="14"/>
      <c r="J123" s="129"/>
    </row>
    <row r="124" spans="1:10" s="27" customFormat="1" ht="22.5">
      <c r="A124" s="126">
        <v>4640016932122</v>
      </c>
      <c r="B124" s="104" t="s">
        <v>377</v>
      </c>
      <c r="C124" s="71">
        <f>C122*K4</f>
        <v>2898</v>
      </c>
      <c r="D124" s="74">
        <f t="shared" si="22"/>
        <v>2753.1</v>
      </c>
      <c r="E124" s="74">
        <f t="shared" si="23"/>
        <v>2608.2000000000003</v>
      </c>
      <c r="F124" s="35" t="s">
        <v>375</v>
      </c>
      <c r="G124" s="31" t="s">
        <v>14</v>
      </c>
      <c r="H124" s="14"/>
      <c r="I124" s="14"/>
      <c r="J124" s="129"/>
    </row>
    <row r="125" spans="1:10" s="27" customFormat="1" ht="22.5">
      <c r="A125" s="126">
        <v>4640016933990</v>
      </c>
      <c r="B125" s="102" t="s">
        <v>378</v>
      </c>
      <c r="C125" s="69">
        <v>1600</v>
      </c>
      <c r="D125" s="74">
        <f t="shared" si="22"/>
        <v>1520</v>
      </c>
      <c r="E125" s="74">
        <f t="shared" si="23"/>
        <v>1440</v>
      </c>
      <c r="F125" s="35" t="s">
        <v>379</v>
      </c>
      <c r="G125" s="20" t="s">
        <v>11</v>
      </c>
      <c r="H125" s="14"/>
      <c r="I125" s="14"/>
      <c r="J125" s="129"/>
    </row>
    <row r="126" spans="1:10" s="27" customFormat="1" ht="15">
      <c r="A126" s="126">
        <v>4640016933983</v>
      </c>
      <c r="B126" s="104" t="s">
        <v>380</v>
      </c>
      <c r="C126" s="71">
        <f>C125*K4</f>
        <v>2208</v>
      </c>
      <c r="D126" s="74">
        <f t="shared" si="22"/>
        <v>2097.6</v>
      </c>
      <c r="E126" s="74">
        <f t="shared" si="23"/>
        <v>1987.2</v>
      </c>
      <c r="F126" s="128" t="s">
        <v>13</v>
      </c>
      <c r="G126" s="31" t="s">
        <v>14</v>
      </c>
      <c r="H126" s="14"/>
      <c r="I126" s="14"/>
      <c r="J126" s="129"/>
    </row>
    <row r="127" spans="1:10" s="27" customFormat="1" ht="15.75">
      <c r="A127" s="126">
        <v>4640016934034</v>
      </c>
      <c r="B127" s="102" t="s">
        <v>381</v>
      </c>
      <c r="C127" s="69">
        <v>1600</v>
      </c>
      <c r="D127" s="74">
        <f t="shared" si="22"/>
        <v>1520</v>
      </c>
      <c r="E127" s="74">
        <f t="shared" si="23"/>
        <v>1440</v>
      </c>
      <c r="F127" s="35" t="s">
        <v>382</v>
      </c>
      <c r="G127" s="20" t="s">
        <v>11</v>
      </c>
      <c r="H127" s="14"/>
      <c r="I127" s="14"/>
      <c r="J127" s="129"/>
    </row>
    <row r="128" spans="1:10" s="27" customFormat="1" ht="15">
      <c r="A128" s="126">
        <v>4640016934027</v>
      </c>
      <c r="B128" s="104" t="s">
        <v>383</v>
      </c>
      <c r="C128" s="71">
        <f>C127*K4</f>
        <v>2208</v>
      </c>
      <c r="D128" s="74">
        <f t="shared" si="22"/>
        <v>2097.6</v>
      </c>
      <c r="E128" s="74">
        <f t="shared" si="23"/>
        <v>1987.2</v>
      </c>
      <c r="F128" s="128" t="s">
        <v>13</v>
      </c>
      <c r="G128" s="31" t="s">
        <v>14</v>
      </c>
      <c r="H128" s="14"/>
      <c r="I128" s="14"/>
      <c r="J128" s="129"/>
    </row>
    <row r="129" spans="1:10" s="27" customFormat="1" ht="15.75">
      <c r="A129" s="126">
        <v>4640016934065</v>
      </c>
      <c r="B129" s="102" t="s">
        <v>384</v>
      </c>
      <c r="C129" s="69">
        <v>1200</v>
      </c>
      <c r="D129" s="74">
        <f t="shared" si="22"/>
        <v>1140</v>
      </c>
      <c r="E129" s="74">
        <f t="shared" si="23"/>
        <v>1080</v>
      </c>
      <c r="F129" s="35" t="s">
        <v>385</v>
      </c>
      <c r="G129" s="60" t="s">
        <v>11</v>
      </c>
      <c r="H129" s="14"/>
      <c r="I129" s="14"/>
      <c r="J129" s="129"/>
    </row>
    <row r="130" spans="1:10" s="27" customFormat="1" ht="15">
      <c r="A130" s="126">
        <v>4640016934058</v>
      </c>
      <c r="B130" s="104" t="s">
        <v>386</v>
      </c>
      <c r="C130" s="71">
        <f>C129*K4</f>
        <v>1655.9999999999998</v>
      </c>
      <c r="D130" s="74">
        <f t="shared" si="22"/>
        <v>1573.1999999999998</v>
      </c>
      <c r="E130" s="74">
        <f t="shared" si="23"/>
        <v>1490.3999999999999</v>
      </c>
      <c r="F130" s="128" t="s">
        <v>13</v>
      </c>
      <c r="G130" s="60" t="s">
        <v>11</v>
      </c>
      <c r="H130" s="14"/>
      <c r="I130" s="14"/>
      <c r="J130" s="129"/>
    </row>
    <row r="131" spans="1:10" s="27" customFormat="1" ht="15.75">
      <c r="A131" s="126">
        <v>4640016934089</v>
      </c>
      <c r="B131" s="102" t="s">
        <v>387</v>
      </c>
      <c r="C131" s="69">
        <v>1900</v>
      </c>
      <c r="D131" s="74">
        <f t="shared" si="22"/>
        <v>1805</v>
      </c>
      <c r="E131" s="74">
        <f t="shared" si="23"/>
        <v>1710</v>
      </c>
      <c r="F131" s="35" t="s">
        <v>388</v>
      </c>
      <c r="G131" s="60" t="s">
        <v>11</v>
      </c>
      <c r="H131" s="14"/>
      <c r="I131" s="14"/>
      <c r="J131" s="129"/>
    </row>
    <row r="132" spans="1:10" s="27" customFormat="1" ht="15">
      <c r="A132" s="126">
        <v>4640016934072</v>
      </c>
      <c r="B132" s="104" t="s">
        <v>389</v>
      </c>
      <c r="C132" s="71">
        <f>C131*K4</f>
        <v>2622</v>
      </c>
      <c r="D132" s="74">
        <f t="shared" si="22"/>
        <v>2490.9</v>
      </c>
      <c r="E132" s="74">
        <f t="shared" si="23"/>
        <v>2359.8000000000002</v>
      </c>
      <c r="F132" s="128" t="s">
        <v>13</v>
      </c>
      <c r="G132" s="31" t="s">
        <v>14</v>
      </c>
      <c r="H132" s="14"/>
      <c r="I132" s="14"/>
      <c r="J132" s="129"/>
    </row>
    <row r="133" spans="1:10" s="27" customFormat="1" ht="33.75">
      <c r="A133" s="126">
        <v>4640016938612</v>
      </c>
      <c r="B133" s="102" t="s">
        <v>390</v>
      </c>
      <c r="C133" s="69">
        <v>2200</v>
      </c>
      <c r="D133" s="74">
        <f t="shared" si="22"/>
        <v>2090</v>
      </c>
      <c r="E133" s="74">
        <f t="shared" si="23"/>
        <v>1980</v>
      </c>
      <c r="F133" s="35" t="s">
        <v>391</v>
      </c>
      <c r="G133" s="60" t="s">
        <v>11</v>
      </c>
      <c r="H133" s="14"/>
      <c r="I133" s="14"/>
      <c r="J133" s="129"/>
    </row>
    <row r="134" spans="1:10" ht="12">
      <c r="B134" s="81"/>
      <c r="C134" s="81"/>
      <c r="D134" s="81"/>
      <c r="E134" s="81"/>
      <c r="F134" s="81"/>
      <c r="G134" s="81"/>
      <c r="H134" s="11"/>
      <c r="I134" s="11"/>
      <c r="J134" s="11"/>
    </row>
    <row r="135" spans="1:10" ht="14.25" customHeight="1">
      <c r="A135" s="422" t="s">
        <v>392</v>
      </c>
      <c r="B135" s="422"/>
      <c r="C135" s="422"/>
      <c r="D135" s="422"/>
      <c r="E135" s="422"/>
      <c r="F135" s="422"/>
      <c r="G135" s="422"/>
      <c r="H135" s="11"/>
      <c r="I135" s="11"/>
      <c r="J135" s="11"/>
    </row>
    <row r="136" spans="1:10" s="27" customFormat="1" ht="22.5">
      <c r="A136" s="126">
        <v>4680019910352</v>
      </c>
      <c r="B136" s="137" t="s">
        <v>393</v>
      </c>
      <c r="C136" s="82">
        <v>950</v>
      </c>
      <c r="D136" s="32">
        <f t="shared" ref="D136:D139" si="24">C136*$M$42</f>
        <v>902.5</v>
      </c>
      <c r="E136" s="32">
        <f t="shared" ref="E136:E139" si="25">C136*$L$42</f>
        <v>855</v>
      </c>
      <c r="F136" s="83" t="s">
        <v>394</v>
      </c>
      <c r="G136" s="20" t="s">
        <v>11</v>
      </c>
      <c r="I136" s="129"/>
    </row>
    <row r="137" spans="1:10" s="27" customFormat="1" ht="15">
      <c r="A137" s="126">
        <v>4680019910369</v>
      </c>
      <c r="B137" s="138" t="s">
        <v>395</v>
      </c>
      <c r="C137" s="84">
        <v>1311</v>
      </c>
      <c r="D137" s="32">
        <f t="shared" si="24"/>
        <v>1245.45</v>
      </c>
      <c r="E137" s="32">
        <f t="shared" si="25"/>
        <v>1179.9000000000001</v>
      </c>
      <c r="F137" s="128" t="s">
        <v>13</v>
      </c>
      <c r="G137" s="31" t="s">
        <v>14</v>
      </c>
      <c r="I137" s="129"/>
    </row>
    <row r="138" spans="1:10" s="27" customFormat="1" ht="33.75">
      <c r="A138" s="126">
        <v>4680019911496</v>
      </c>
      <c r="B138" s="137" t="s">
        <v>396</v>
      </c>
      <c r="C138" s="82">
        <v>950</v>
      </c>
      <c r="D138" s="32">
        <f t="shared" si="24"/>
        <v>902.5</v>
      </c>
      <c r="E138" s="32">
        <f t="shared" si="25"/>
        <v>855</v>
      </c>
      <c r="F138" s="83" t="s">
        <v>397</v>
      </c>
      <c r="G138" s="20" t="s">
        <v>11</v>
      </c>
      <c r="I138" s="129"/>
    </row>
    <row r="139" spans="1:10" s="27" customFormat="1" ht="33.75">
      <c r="A139" s="126">
        <v>4680019911502</v>
      </c>
      <c r="B139" s="137" t="s">
        <v>398</v>
      </c>
      <c r="C139" s="82">
        <v>1200</v>
      </c>
      <c r="D139" s="32">
        <f t="shared" si="24"/>
        <v>1140</v>
      </c>
      <c r="E139" s="32">
        <f t="shared" si="25"/>
        <v>1080</v>
      </c>
      <c r="F139" s="83" t="s">
        <v>399</v>
      </c>
      <c r="G139" s="20" t="s">
        <v>11</v>
      </c>
      <c r="I139" s="129"/>
    </row>
    <row r="140" spans="1:10" ht="12">
      <c r="B140" s="81"/>
      <c r="C140" s="81"/>
      <c r="D140" s="81"/>
      <c r="E140" s="81"/>
      <c r="F140" s="81"/>
      <c r="G140" s="81"/>
      <c r="H140" s="11"/>
      <c r="I140" s="11"/>
      <c r="J140" s="11"/>
    </row>
    <row r="141" spans="1:10" ht="14.25" customHeight="1">
      <c r="A141" s="422" t="s">
        <v>400</v>
      </c>
      <c r="B141" s="422"/>
      <c r="C141" s="422"/>
      <c r="D141" s="422"/>
      <c r="E141" s="422"/>
      <c r="F141" s="422"/>
      <c r="G141" s="422"/>
    </row>
    <row r="142" spans="1:10" s="27" customFormat="1" ht="22.5">
      <c r="A142" s="126">
        <v>4680019911878</v>
      </c>
      <c r="B142" s="137" t="s">
        <v>401</v>
      </c>
      <c r="C142" s="82">
        <v>1600</v>
      </c>
      <c r="D142" s="32">
        <f t="shared" ref="D142:D152" si="26">C142*$M$42</f>
        <v>1520</v>
      </c>
      <c r="E142" s="32">
        <f t="shared" ref="E142:E152" si="27">C142*$L$42</f>
        <v>1440</v>
      </c>
      <c r="F142" s="83" t="s">
        <v>402</v>
      </c>
      <c r="G142" s="20" t="s">
        <v>11</v>
      </c>
      <c r="I142" s="129"/>
    </row>
    <row r="143" spans="1:10" s="27" customFormat="1" ht="15">
      <c r="A143" s="126">
        <v>4680019911885</v>
      </c>
      <c r="B143" s="138" t="s">
        <v>403</v>
      </c>
      <c r="C143" s="84">
        <f t="shared" ref="C143:C145" si="28">$C$142*$K$4</f>
        <v>2208</v>
      </c>
      <c r="D143" s="32">
        <f t="shared" si="26"/>
        <v>2097.6</v>
      </c>
      <c r="E143" s="32">
        <f t="shared" si="27"/>
        <v>1987.2</v>
      </c>
      <c r="F143" s="128" t="s">
        <v>13</v>
      </c>
      <c r="G143" s="31" t="s">
        <v>14</v>
      </c>
      <c r="I143" s="129"/>
    </row>
    <row r="144" spans="1:10" s="27" customFormat="1" ht="15">
      <c r="A144" s="126">
        <v>4680019911915</v>
      </c>
      <c r="B144" s="138" t="s">
        <v>404</v>
      </c>
      <c r="C144" s="84">
        <f t="shared" si="28"/>
        <v>2208</v>
      </c>
      <c r="D144" s="32">
        <f t="shared" si="26"/>
        <v>2097.6</v>
      </c>
      <c r="E144" s="32">
        <f t="shared" si="27"/>
        <v>1987.2</v>
      </c>
      <c r="F144" s="35" t="s">
        <v>405</v>
      </c>
      <c r="G144" s="31" t="s">
        <v>14</v>
      </c>
      <c r="I144" s="129"/>
    </row>
    <row r="145" spans="1:10" s="27" customFormat="1" ht="15">
      <c r="A145" s="126">
        <v>4640016931507</v>
      </c>
      <c r="B145" s="104" t="s">
        <v>406</v>
      </c>
      <c r="C145" s="84">
        <f t="shared" si="28"/>
        <v>2208</v>
      </c>
      <c r="D145" s="32">
        <f t="shared" si="26"/>
        <v>2097.6</v>
      </c>
      <c r="E145" s="32">
        <f t="shared" si="27"/>
        <v>1987.2</v>
      </c>
      <c r="F145" s="35" t="s">
        <v>407</v>
      </c>
      <c r="G145" s="31" t="s">
        <v>14</v>
      </c>
      <c r="I145" s="129"/>
    </row>
    <row r="146" spans="1:10" s="27" customFormat="1" ht="22.5">
      <c r="A146" s="126">
        <v>4680019911892</v>
      </c>
      <c r="B146" s="102" t="s">
        <v>408</v>
      </c>
      <c r="C146" s="69">
        <v>1600</v>
      </c>
      <c r="D146" s="32">
        <f t="shared" si="26"/>
        <v>1520</v>
      </c>
      <c r="E146" s="32">
        <f t="shared" si="27"/>
        <v>1440</v>
      </c>
      <c r="F146" s="83" t="s">
        <v>409</v>
      </c>
      <c r="G146" s="20" t="s">
        <v>11</v>
      </c>
      <c r="I146" s="129"/>
    </row>
    <row r="147" spans="1:10" s="27" customFormat="1" ht="15">
      <c r="A147" s="126">
        <v>4680019911908</v>
      </c>
      <c r="B147" s="104" t="s">
        <v>410</v>
      </c>
      <c r="C147" s="84">
        <f t="shared" ref="C147:C149" si="29">$C$142*$K$4</f>
        <v>2208</v>
      </c>
      <c r="D147" s="32">
        <f t="shared" si="26"/>
        <v>2097.6</v>
      </c>
      <c r="E147" s="32">
        <f t="shared" si="27"/>
        <v>1987.2</v>
      </c>
      <c r="F147" s="128" t="s">
        <v>13</v>
      </c>
      <c r="G147" s="23" t="s">
        <v>14</v>
      </c>
      <c r="I147" s="129"/>
    </row>
    <row r="148" spans="1:10" s="27" customFormat="1" ht="15">
      <c r="A148" s="126">
        <v>4680019911939</v>
      </c>
      <c r="B148" s="104" t="s">
        <v>411</v>
      </c>
      <c r="C148" s="84">
        <f t="shared" si="29"/>
        <v>2208</v>
      </c>
      <c r="D148" s="32">
        <f t="shared" si="26"/>
        <v>2097.6</v>
      </c>
      <c r="E148" s="32">
        <f t="shared" si="27"/>
        <v>1987.2</v>
      </c>
      <c r="F148" s="35" t="s">
        <v>405</v>
      </c>
      <c r="G148" s="31" t="s">
        <v>14</v>
      </c>
      <c r="I148" s="129"/>
    </row>
    <row r="149" spans="1:10" s="27" customFormat="1" ht="15">
      <c r="A149" s="126">
        <v>4640016931545</v>
      </c>
      <c r="B149" s="104" t="s">
        <v>412</v>
      </c>
      <c r="C149" s="84">
        <f t="shared" si="29"/>
        <v>2208</v>
      </c>
      <c r="D149" s="32">
        <f t="shared" si="26"/>
        <v>2097.6</v>
      </c>
      <c r="E149" s="32">
        <f t="shared" si="27"/>
        <v>1987.2</v>
      </c>
      <c r="F149" s="35" t="s">
        <v>407</v>
      </c>
      <c r="G149" s="31" t="s">
        <v>14</v>
      </c>
      <c r="I149" s="129"/>
    </row>
    <row r="150" spans="1:10" s="27" customFormat="1" ht="33.75">
      <c r="A150" s="126">
        <v>4640016934225</v>
      </c>
      <c r="B150" s="102" t="s">
        <v>413</v>
      </c>
      <c r="C150" s="69">
        <v>2500</v>
      </c>
      <c r="D150" s="74">
        <f t="shared" si="26"/>
        <v>2375</v>
      </c>
      <c r="E150" s="74">
        <f t="shared" si="27"/>
        <v>2250</v>
      </c>
      <c r="F150" s="150" t="s">
        <v>414</v>
      </c>
      <c r="G150" s="20" t="s">
        <v>11</v>
      </c>
      <c r="I150" s="129"/>
    </row>
    <row r="151" spans="1:10" s="27" customFormat="1" ht="15">
      <c r="A151" s="126">
        <v>4640016934218</v>
      </c>
      <c r="B151" s="104" t="s">
        <v>415</v>
      </c>
      <c r="C151" s="71">
        <f>C150*K4</f>
        <v>3449.9999999999995</v>
      </c>
      <c r="D151" s="74">
        <f t="shared" si="26"/>
        <v>3277.4999999999995</v>
      </c>
      <c r="E151" s="74">
        <f t="shared" si="27"/>
        <v>3104.9999999999995</v>
      </c>
      <c r="F151" s="128" t="s">
        <v>13</v>
      </c>
      <c r="G151" s="31" t="s">
        <v>14</v>
      </c>
      <c r="I151" s="129"/>
    </row>
    <row r="152" spans="1:10" s="27" customFormat="1" ht="22.5">
      <c r="A152" s="126">
        <v>4640016938346</v>
      </c>
      <c r="B152" s="102" t="s">
        <v>416</v>
      </c>
      <c r="C152" s="69">
        <v>2200</v>
      </c>
      <c r="D152" s="74">
        <f t="shared" si="26"/>
        <v>2090</v>
      </c>
      <c r="E152" s="74">
        <f t="shared" si="27"/>
        <v>1980</v>
      </c>
      <c r="F152" s="150" t="s">
        <v>417</v>
      </c>
      <c r="G152" s="20" t="s">
        <v>11</v>
      </c>
      <c r="I152" s="129"/>
    </row>
    <row r="154" spans="1:10" ht="14.25" customHeight="1">
      <c r="A154" s="422" t="s">
        <v>418</v>
      </c>
      <c r="B154" s="422"/>
      <c r="C154" s="422"/>
      <c r="D154" s="422"/>
      <c r="E154" s="422"/>
      <c r="F154" s="422"/>
      <c r="G154" s="422"/>
      <c r="H154" s="11"/>
      <c r="I154" s="81"/>
      <c r="J154" s="11"/>
    </row>
    <row r="155" spans="1:10" ht="22.5">
      <c r="A155" s="126">
        <v>4640016936458</v>
      </c>
      <c r="B155" s="151" t="s">
        <v>419</v>
      </c>
      <c r="C155" s="69">
        <v>1800</v>
      </c>
      <c r="D155" s="32">
        <f t="shared" ref="D155:D158" si="30">C155*$M$42</f>
        <v>1710</v>
      </c>
      <c r="E155" s="74">
        <f t="shared" ref="E155:E158" si="31">C155*$L$42</f>
        <v>1620</v>
      </c>
      <c r="F155" s="152" t="s">
        <v>420</v>
      </c>
      <c r="G155" s="87" t="s">
        <v>11</v>
      </c>
      <c r="H155" s="11"/>
      <c r="I155" s="81"/>
      <c r="J155" s="11"/>
    </row>
    <row r="156" spans="1:10" ht="15" customHeight="1">
      <c r="A156" s="126">
        <v>4640016936465</v>
      </c>
      <c r="B156" s="153" t="s">
        <v>421</v>
      </c>
      <c r="C156" s="71">
        <f>C155*K4</f>
        <v>2484</v>
      </c>
      <c r="D156" s="32">
        <f t="shared" si="30"/>
        <v>2359.7999999999997</v>
      </c>
      <c r="E156" s="74">
        <f t="shared" si="31"/>
        <v>2235.6</v>
      </c>
      <c r="F156" s="128" t="s">
        <v>13</v>
      </c>
      <c r="G156" s="31" t="s">
        <v>14</v>
      </c>
      <c r="H156" s="11"/>
      <c r="I156" s="81"/>
      <c r="J156" s="11"/>
    </row>
    <row r="157" spans="1:10" s="27" customFormat="1" ht="22.5">
      <c r="A157" s="126">
        <v>4640016930500</v>
      </c>
      <c r="B157" s="154" t="s">
        <v>422</v>
      </c>
      <c r="C157" s="155">
        <v>2000</v>
      </c>
      <c r="D157" s="32">
        <f t="shared" si="30"/>
        <v>1900</v>
      </c>
      <c r="E157" s="74">
        <f t="shared" si="31"/>
        <v>1800</v>
      </c>
      <c r="F157" s="152" t="s">
        <v>423</v>
      </c>
      <c r="G157" s="87" t="s">
        <v>11</v>
      </c>
      <c r="I157" s="129"/>
    </row>
    <row r="158" spans="1:10" s="27" customFormat="1" ht="15">
      <c r="A158" s="126">
        <v>4640016930517</v>
      </c>
      <c r="B158" s="153" t="s">
        <v>424</v>
      </c>
      <c r="C158" s="71">
        <f>C157*K4</f>
        <v>2760</v>
      </c>
      <c r="D158" s="74">
        <f t="shared" si="30"/>
        <v>2622</v>
      </c>
      <c r="E158" s="74">
        <f t="shared" si="31"/>
        <v>2484</v>
      </c>
      <c r="F158" s="128" t="s">
        <v>13</v>
      </c>
      <c r="G158" s="31" t="s">
        <v>14</v>
      </c>
      <c r="I158" s="129"/>
    </row>
    <row r="159" spans="1:10">
      <c r="B159" s="95"/>
      <c r="C159" s="95"/>
      <c r="D159" s="95"/>
      <c r="E159" s="95"/>
      <c r="G159" s="66"/>
    </row>
    <row r="160" spans="1:10" ht="14.25" customHeight="1">
      <c r="A160" s="422" t="s">
        <v>425</v>
      </c>
      <c r="B160" s="422"/>
      <c r="C160" s="422"/>
      <c r="D160" s="422"/>
      <c r="E160" s="422"/>
      <c r="F160" s="422"/>
      <c r="G160" s="422"/>
    </row>
    <row r="161" spans="1:10" ht="33.75">
      <c r="A161" s="126">
        <v>4640016934195</v>
      </c>
      <c r="B161" s="102" t="s">
        <v>426</v>
      </c>
      <c r="C161" s="156">
        <v>2200</v>
      </c>
      <c r="D161" s="157">
        <f t="shared" ref="D161:D163" si="32">C161*$M$42</f>
        <v>2090</v>
      </c>
      <c r="E161" s="157">
        <f t="shared" ref="E161:E163" si="33">C161*$L$42</f>
        <v>1980</v>
      </c>
      <c r="F161" s="83" t="s">
        <v>427</v>
      </c>
      <c r="G161" s="20" t="s">
        <v>11</v>
      </c>
      <c r="H161" s="11"/>
      <c r="I161" s="129"/>
    </row>
    <row r="162" spans="1:10" ht="33.75">
      <c r="A162" s="126">
        <v>4640016934201</v>
      </c>
      <c r="B162" s="102" t="s">
        <v>428</v>
      </c>
      <c r="C162" s="97">
        <v>2200</v>
      </c>
      <c r="D162" s="98">
        <f t="shared" si="32"/>
        <v>2090</v>
      </c>
      <c r="E162" s="98">
        <f t="shared" si="33"/>
        <v>1980</v>
      </c>
      <c r="F162" s="35" t="s">
        <v>429</v>
      </c>
      <c r="G162" s="60" t="s">
        <v>11</v>
      </c>
      <c r="H162" s="11"/>
      <c r="I162" s="129"/>
    </row>
    <row r="163" spans="1:10" ht="33.75">
      <c r="A163" s="126">
        <v>4640016934188</v>
      </c>
      <c r="B163" s="102" t="s">
        <v>430</v>
      </c>
      <c r="C163" s="97">
        <v>2200</v>
      </c>
      <c r="D163" s="98">
        <f t="shared" si="32"/>
        <v>2090</v>
      </c>
      <c r="E163" s="98">
        <f t="shared" si="33"/>
        <v>1980</v>
      </c>
      <c r="F163" s="35" t="s">
        <v>431</v>
      </c>
      <c r="G163" s="60" t="s">
        <v>11</v>
      </c>
      <c r="H163" s="11"/>
      <c r="I163" s="129"/>
    </row>
    <row r="164" spans="1:10" ht="17.25" customHeight="1">
      <c r="B164" s="428"/>
      <c r="C164" s="428"/>
      <c r="D164" s="428"/>
      <c r="E164" s="428"/>
      <c r="F164" s="428"/>
      <c r="I164" s="129"/>
    </row>
    <row r="165" spans="1:10" ht="14.25" customHeight="1">
      <c r="A165" s="422" t="s">
        <v>432</v>
      </c>
      <c r="B165" s="422"/>
      <c r="C165" s="422"/>
      <c r="D165" s="422"/>
      <c r="E165" s="422"/>
      <c r="F165" s="422"/>
      <c r="G165" s="422"/>
    </row>
    <row r="166" spans="1:10" ht="33.75">
      <c r="A166" s="126">
        <v>4640016936984</v>
      </c>
      <c r="B166" s="137" t="s">
        <v>433</v>
      </c>
      <c r="C166" s="82">
        <v>1300</v>
      </c>
      <c r="D166" s="32">
        <f t="shared" ref="D166:D195" si="34">C166*$M$42</f>
        <v>1235</v>
      </c>
      <c r="E166" s="32">
        <f t="shared" ref="E166:E195" si="35">C166*$L$42</f>
        <v>1170</v>
      </c>
      <c r="F166" s="83" t="s">
        <v>434</v>
      </c>
      <c r="G166" s="20" t="s">
        <v>11</v>
      </c>
    </row>
    <row r="167" spans="1:10" ht="15" customHeight="1">
      <c r="A167" s="126">
        <v>4640016936991</v>
      </c>
      <c r="B167" s="138" t="s">
        <v>435</v>
      </c>
      <c r="C167" s="84">
        <f>C166*K4</f>
        <v>1793.9999999999998</v>
      </c>
      <c r="D167" s="32">
        <f t="shared" si="34"/>
        <v>1704.2999999999997</v>
      </c>
      <c r="E167" s="32">
        <f t="shared" si="35"/>
        <v>1614.6</v>
      </c>
      <c r="F167" s="83" t="s">
        <v>13</v>
      </c>
      <c r="G167" s="31" t="s">
        <v>14</v>
      </c>
    </row>
    <row r="168" spans="1:10" ht="22.5">
      <c r="A168" s="126">
        <v>4640016939183</v>
      </c>
      <c r="B168" s="137" t="s">
        <v>436</v>
      </c>
      <c r="C168" s="82">
        <v>1700</v>
      </c>
      <c r="D168" s="32">
        <f t="shared" si="34"/>
        <v>1615</v>
      </c>
      <c r="E168" s="32">
        <f t="shared" si="35"/>
        <v>1530</v>
      </c>
      <c r="F168" s="83" t="s">
        <v>437</v>
      </c>
      <c r="G168" s="20" t="s">
        <v>11</v>
      </c>
    </row>
    <row r="169" spans="1:10" s="27" customFormat="1" ht="22.5">
      <c r="A169" s="126">
        <v>4640016934119</v>
      </c>
      <c r="B169" s="138" t="s">
        <v>438</v>
      </c>
      <c r="C169" s="84">
        <f t="shared" ref="C169:C171" si="36">$C$168*$K$4</f>
        <v>2346</v>
      </c>
      <c r="D169" s="32">
        <f t="shared" si="34"/>
        <v>2228.6999999999998</v>
      </c>
      <c r="E169" s="32">
        <f t="shared" si="35"/>
        <v>2111.4</v>
      </c>
      <c r="F169" s="83" t="s">
        <v>439</v>
      </c>
      <c r="G169" s="31" t="s">
        <v>14</v>
      </c>
      <c r="H169" s="14"/>
      <c r="I169" s="14"/>
      <c r="J169" s="129"/>
    </row>
    <row r="170" spans="1:10" s="27" customFormat="1" ht="22.5">
      <c r="A170" s="126">
        <v>4640016939190</v>
      </c>
      <c r="B170" s="138" t="s">
        <v>440</v>
      </c>
      <c r="C170" s="84">
        <f t="shared" si="36"/>
        <v>2346</v>
      </c>
      <c r="D170" s="32">
        <f t="shared" si="34"/>
        <v>2228.6999999999998</v>
      </c>
      <c r="E170" s="32">
        <f t="shared" si="35"/>
        <v>2111.4</v>
      </c>
      <c r="F170" s="128" t="s">
        <v>437</v>
      </c>
      <c r="G170" s="31" t="s">
        <v>14</v>
      </c>
      <c r="H170" s="14"/>
      <c r="I170" s="14"/>
      <c r="J170" s="129"/>
    </row>
    <row r="171" spans="1:10" s="27" customFormat="1" ht="15">
      <c r="A171" s="126">
        <v>4640016934126</v>
      </c>
      <c r="B171" s="138" t="s">
        <v>441</v>
      </c>
      <c r="C171" s="84">
        <f t="shared" si="36"/>
        <v>2346</v>
      </c>
      <c r="D171" s="32">
        <f t="shared" si="34"/>
        <v>2228.6999999999998</v>
      </c>
      <c r="E171" s="32">
        <f t="shared" si="35"/>
        <v>2111.4</v>
      </c>
      <c r="F171" s="128" t="s">
        <v>442</v>
      </c>
      <c r="G171" s="31" t="s">
        <v>14</v>
      </c>
      <c r="H171" s="14"/>
      <c r="I171" s="14"/>
      <c r="J171" s="129"/>
    </row>
    <row r="172" spans="1:10" s="27" customFormat="1" ht="22.5">
      <c r="A172" s="140">
        <v>4680019911625</v>
      </c>
      <c r="B172" s="138" t="s">
        <v>443</v>
      </c>
      <c r="C172" s="84">
        <f>C176*K4</f>
        <v>3173.9999999999995</v>
      </c>
      <c r="D172" s="32">
        <f t="shared" si="34"/>
        <v>3015.2999999999993</v>
      </c>
      <c r="E172" s="32">
        <f t="shared" si="35"/>
        <v>2856.5999999999995</v>
      </c>
      <c r="F172" s="83" t="s">
        <v>444</v>
      </c>
      <c r="G172" s="23" t="s">
        <v>14</v>
      </c>
      <c r="H172" s="14"/>
      <c r="I172" s="14"/>
      <c r="J172" s="129"/>
    </row>
    <row r="173" spans="1:10" s="27" customFormat="1" ht="15">
      <c r="A173" s="140">
        <v>4680019910857</v>
      </c>
      <c r="B173" s="138" t="s">
        <v>445</v>
      </c>
      <c r="C173" s="84">
        <f>C177*K4</f>
        <v>2622</v>
      </c>
      <c r="D173" s="32">
        <f t="shared" si="34"/>
        <v>2490.9</v>
      </c>
      <c r="E173" s="32">
        <f t="shared" si="35"/>
        <v>2359.8000000000002</v>
      </c>
      <c r="F173" s="83" t="s">
        <v>446</v>
      </c>
      <c r="G173" s="23" t="s">
        <v>14</v>
      </c>
      <c r="H173" s="14"/>
      <c r="I173" s="14"/>
      <c r="J173" s="129"/>
    </row>
    <row r="174" spans="1:10" s="27" customFormat="1" ht="15">
      <c r="A174" s="140">
        <v>4680019911632</v>
      </c>
      <c r="B174" s="138" t="s">
        <v>447</v>
      </c>
      <c r="C174" s="84">
        <f>C176*K4</f>
        <v>3173.9999999999995</v>
      </c>
      <c r="D174" s="32">
        <f t="shared" si="34"/>
        <v>3015.2999999999993</v>
      </c>
      <c r="E174" s="32">
        <f t="shared" si="35"/>
        <v>2856.5999999999995</v>
      </c>
      <c r="F174" s="83" t="s">
        <v>448</v>
      </c>
      <c r="G174" s="23" t="s">
        <v>14</v>
      </c>
      <c r="H174" s="14"/>
      <c r="I174" s="14"/>
      <c r="J174" s="129"/>
    </row>
    <row r="175" spans="1:10" s="27" customFormat="1" ht="15">
      <c r="A175" s="140">
        <v>4680019910871</v>
      </c>
      <c r="B175" s="138" t="s">
        <v>449</v>
      </c>
      <c r="C175" s="84">
        <f>C177*K4</f>
        <v>2622</v>
      </c>
      <c r="D175" s="32">
        <f t="shared" si="34"/>
        <v>2490.9</v>
      </c>
      <c r="E175" s="32">
        <f t="shared" si="35"/>
        <v>2359.8000000000002</v>
      </c>
      <c r="F175" s="83" t="s">
        <v>13</v>
      </c>
      <c r="G175" s="23" t="s">
        <v>14</v>
      </c>
      <c r="H175" s="14"/>
      <c r="I175" s="14"/>
      <c r="J175" s="129"/>
    </row>
    <row r="176" spans="1:10" s="27" customFormat="1" ht="22.5">
      <c r="A176" s="126">
        <v>4680019911564</v>
      </c>
      <c r="B176" s="102" t="s">
        <v>450</v>
      </c>
      <c r="C176" s="69">
        <v>2300</v>
      </c>
      <c r="D176" s="32">
        <f t="shared" si="34"/>
        <v>2185</v>
      </c>
      <c r="E176" s="32">
        <f t="shared" si="35"/>
        <v>2070</v>
      </c>
      <c r="F176" s="35" t="s">
        <v>444</v>
      </c>
      <c r="G176" s="20" t="s">
        <v>11</v>
      </c>
      <c r="H176" s="14"/>
      <c r="I176" s="158"/>
      <c r="J176" s="129"/>
    </row>
    <row r="177" spans="1:10" s="27" customFormat="1" ht="15">
      <c r="A177" s="126">
        <v>4640016939619</v>
      </c>
      <c r="B177" s="104" t="s">
        <v>451</v>
      </c>
      <c r="C177" s="84">
        <v>1900</v>
      </c>
      <c r="D177" s="32">
        <f t="shared" si="34"/>
        <v>1805</v>
      </c>
      <c r="E177" s="32">
        <f t="shared" si="35"/>
        <v>1710</v>
      </c>
      <c r="F177" s="35" t="s">
        <v>446</v>
      </c>
      <c r="G177" s="31" t="s">
        <v>14</v>
      </c>
      <c r="H177" s="14"/>
      <c r="I177" s="158"/>
      <c r="J177" s="129"/>
    </row>
    <row r="178" spans="1:10" s="27" customFormat="1" ht="15">
      <c r="A178" s="126">
        <v>4680019911571</v>
      </c>
      <c r="B178" s="104" t="s">
        <v>452</v>
      </c>
      <c r="C178" s="71">
        <f>$C$176*$K$4</f>
        <v>3173.9999999999995</v>
      </c>
      <c r="D178" s="32">
        <f t="shared" si="34"/>
        <v>3015.2999999999993</v>
      </c>
      <c r="E178" s="32">
        <f t="shared" si="35"/>
        <v>2856.5999999999995</v>
      </c>
      <c r="F178" s="128" t="s">
        <v>448</v>
      </c>
      <c r="G178" s="31" t="s">
        <v>14</v>
      </c>
      <c r="H178" s="14"/>
      <c r="I178" s="158"/>
      <c r="J178" s="129"/>
    </row>
    <row r="179" spans="1:10" s="27" customFormat="1" ht="15">
      <c r="A179" s="126">
        <v>4680019910161</v>
      </c>
      <c r="B179" s="104" t="s">
        <v>453</v>
      </c>
      <c r="C179" s="71">
        <f>$C$177*$K$4</f>
        <v>2622</v>
      </c>
      <c r="D179" s="32">
        <f t="shared" si="34"/>
        <v>2490.9</v>
      </c>
      <c r="E179" s="32">
        <f t="shared" si="35"/>
        <v>2359.8000000000002</v>
      </c>
      <c r="F179" s="128" t="s">
        <v>13</v>
      </c>
      <c r="G179" s="31" t="s">
        <v>14</v>
      </c>
      <c r="H179" s="14"/>
      <c r="I179" s="158"/>
      <c r="J179" s="129"/>
    </row>
    <row r="180" spans="1:10" s="27" customFormat="1" ht="22.5">
      <c r="A180" s="140">
        <v>4680019911625</v>
      </c>
      <c r="B180" s="138" t="s">
        <v>443</v>
      </c>
      <c r="C180" s="71">
        <f>$C$176*$K$4</f>
        <v>3173.9999999999995</v>
      </c>
      <c r="D180" s="32">
        <f t="shared" si="34"/>
        <v>3015.2999999999993</v>
      </c>
      <c r="E180" s="32">
        <f t="shared" si="35"/>
        <v>2856.5999999999995</v>
      </c>
      <c r="F180" s="83" t="s">
        <v>444</v>
      </c>
      <c r="G180" s="23" t="s">
        <v>14</v>
      </c>
      <c r="H180" s="14"/>
      <c r="I180" s="14"/>
      <c r="J180" s="129"/>
    </row>
    <row r="181" spans="1:10" s="27" customFormat="1" ht="15">
      <c r="A181" s="140">
        <v>4680019910857</v>
      </c>
      <c r="B181" s="138" t="s">
        <v>445</v>
      </c>
      <c r="C181" s="71">
        <f>$C$177*$K$4</f>
        <v>2622</v>
      </c>
      <c r="D181" s="32">
        <f t="shared" si="34"/>
        <v>2490.9</v>
      </c>
      <c r="E181" s="32">
        <f t="shared" si="35"/>
        <v>2359.8000000000002</v>
      </c>
      <c r="F181" s="83" t="s">
        <v>446</v>
      </c>
      <c r="G181" s="23" t="s">
        <v>14</v>
      </c>
      <c r="H181" s="14"/>
      <c r="I181" s="14"/>
      <c r="J181" s="129"/>
    </row>
    <row r="182" spans="1:10" s="27" customFormat="1" ht="15">
      <c r="A182" s="140">
        <v>4680019911632</v>
      </c>
      <c r="B182" s="138" t="s">
        <v>447</v>
      </c>
      <c r="C182" s="71">
        <f>$C$176*$K$4</f>
        <v>3173.9999999999995</v>
      </c>
      <c r="D182" s="32">
        <f t="shared" si="34"/>
        <v>3015.2999999999993</v>
      </c>
      <c r="E182" s="32">
        <f t="shared" si="35"/>
        <v>2856.5999999999995</v>
      </c>
      <c r="F182" s="83" t="s">
        <v>448</v>
      </c>
      <c r="G182" s="23" t="s">
        <v>14</v>
      </c>
      <c r="H182" s="14"/>
      <c r="I182" s="14"/>
      <c r="J182" s="129"/>
    </row>
    <row r="183" spans="1:10" s="27" customFormat="1" ht="15">
      <c r="A183" s="140">
        <v>4680019910871</v>
      </c>
      <c r="B183" s="138" t="s">
        <v>449</v>
      </c>
      <c r="C183" s="71">
        <f>$C$177*$K$4</f>
        <v>2622</v>
      </c>
      <c r="D183" s="32">
        <f t="shared" si="34"/>
        <v>2490.9</v>
      </c>
      <c r="E183" s="32">
        <f t="shared" si="35"/>
        <v>2359.8000000000002</v>
      </c>
      <c r="F183" s="83" t="s">
        <v>13</v>
      </c>
      <c r="G183" s="23" t="s">
        <v>14</v>
      </c>
      <c r="H183" s="14"/>
      <c r="I183" s="14"/>
      <c r="J183" s="129"/>
    </row>
    <row r="184" spans="1:10" s="27" customFormat="1" ht="22.5">
      <c r="A184" s="126">
        <v>4680019911557</v>
      </c>
      <c r="B184" s="159" t="s">
        <v>454</v>
      </c>
      <c r="C184" s="69">
        <v>1900</v>
      </c>
      <c r="D184" s="32">
        <f t="shared" si="34"/>
        <v>1805</v>
      </c>
      <c r="E184" s="32">
        <f t="shared" si="35"/>
        <v>1710</v>
      </c>
      <c r="F184" s="35" t="s">
        <v>455</v>
      </c>
      <c r="G184" s="20" t="s">
        <v>11</v>
      </c>
      <c r="H184" s="14"/>
      <c r="I184" s="158"/>
      <c r="J184" s="129"/>
    </row>
    <row r="185" spans="1:10" s="27" customFormat="1" ht="22.5">
      <c r="A185" s="126">
        <v>4640016935079</v>
      </c>
      <c r="B185" s="104" t="s">
        <v>456</v>
      </c>
      <c r="C185" s="71">
        <v>1500</v>
      </c>
      <c r="D185" s="32">
        <f t="shared" si="34"/>
        <v>1425</v>
      </c>
      <c r="E185" s="32">
        <f t="shared" si="35"/>
        <v>1350</v>
      </c>
      <c r="F185" s="35" t="s">
        <v>457</v>
      </c>
      <c r="G185" s="31" t="s">
        <v>14</v>
      </c>
      <c r="H185" s="14"/>
      <c r="I185" s="158"/>
      <c r="J185" s="129"/>
    </row>
    <row r="186" spans="1:10" s="27" customFormat="1" ht="15">
      <c r="A186" s="126">
        <v>4680019911540</v>
      </c>
      <c r="B186" s="160" t="s">
        <v>458</v>
      </c>
      <c r="C186" s="71">
        <f>$C$184*$K$4</f>
        <v>2622</v>
      </c>
      <c r="D186" s="32">
        <f t="shared" si="34"/>
        <v>2490.9</v>
      </c>
      <c r="E186" s="32">
        <f t="shared" si="35"/>
        <v>2359.8000000000002</v>
      </c>
      <c r="F186" s="128" t="s">
        <v>448</v>
      </c>
      <c r="G186" s="31" t="s">
        <v>14</v>
      </c>
      <c r="H186" s="14"/>
      <c r="I186" s="158"/>
      <c r="J186" s="129"/>
    </row>
    <row r="187" spans="1:10" s="27" customFormat="1" ht="17.25" customHeight="1">
      <c r="A187" s="126">
        <v>4640016935048</v>
      </c>
      <c r="B187" s="160" t="s">
        <v>459</v>
      </c>
      <c r="C187" s="71">
        <f>$C$185*$K$4</f>
        <v>2070</v>
      </c>
      <c r="D187" s="32">
        <f t="shared" si="34"/>
        <v>1966.5</v>
      </c>
      <c r="E187" s="32">
        <f t="shared" si="35"/>
        <v>1863</v>
      </c>
      <c r="F187" s="128" t="s">
        <v>13</v>
      </c>
      <c r="G187" s="31" t="s">
        <v>14</v>
      </c>
      <c r="H187" s="14"/>
      <c r="I187" s="158"/>
      <c r="J187" s="129"/>
    </row>
    <row r="188" spans="1:10" s="27" customFormat="1" ht="22.5">
      <c r="A188" s="126">
        <v>4680019911519</v>
      </c>
      <c r="B188" s="160" t="s">
        <v>460</v>
      </c>
      <c r="C188" s="71">
        <f>$C$184*$K$4</f>
        <v>2622</v>
      </c>
      <c r="D188" s="32">
        <f t="shared" si="34"/>
        <v>2490.9</v>
      </c>
      <c r="E188" s="32">
        <f t="shared" si="35"/>
        <v>2359.8000000000002</v>
      </c>
      <c r="F188" s="35" t="s">
        <v>461</v>
      </c>
      <c r="G188" s="31" t="s">
        <v>14</v>
      </c>
      <c r="H188" s="14"/>
      <c r="I188" s="158"/>
      <c r="J188" s="129"/>
    </row>
    <row r="189" spans="1:10" s="27" customFormat="1" ht="22.5">
      <c r="A189" s="126">
        <v>4640016936175</v>
      </c>
      <c r="B189" s="160" t="s">
        <v>462</v>
      </c>
      <c r="C189" s="71">
        <f>$C$185*$K$4</f>
        <v>2070</v>
      </c>
      <c r="D189" s="32">
        <f t="shared" si="34"/>
        <v>1966.5</v>
      </c>
      <c r="E189" s="32">
        <f t="shared" si="35"/>
        <v>1863</v>
      </c>
      <c r="F189" s="35" t="s">
        <v>463</v>
      </c>
      <c r="G189" s="31" t="s">
        <v>14</v>
      </c>
      <c r="H189" s="14"/>
      <c r="I189" s="158"/>
      <c r="J189" s="129"/>
    </row>
    <row r="190" spans="1:10" s="27" customFormat="1" ht="15">
      <c r="A190" s="126">
        <v>4680019911526</v>
      </c>
      <c r="B190" s="160" t="s">
        <v>464</v>
      </c>
      <c r="C190" s="71">
        <f>$C$184*$K$4</f>
        <v>2622</v>
      </c>
      <c r="D190" s="32">
        <f t="shared" si="34"/>
        <v>2490.9</v>
      </c>
      <c r="E190" s="32">
        <f t="shared" si="35"/>
        <v>2359.8000000000002</v>
      </c>
      <c r="F190" s="128" t="s">
        <v>448</v>
      </c>
      <c r="G190" s="31" t="s">
        <v>14</v>
      </c>
      <c r="H190" s="14"/>
      <c r="I190" s="158"/>
      <c r="J190" s="129"/>
    </row>
    <row r="191" spans="1:10" s="27" customFormat="1" ht="15">
      <c r="A191" s="126">
        <v>4640016936168</v>
      </c>
      <c r="B191" s="160" t="s">
        <v>465</v>
      </c>
      <c r="C191" s="71">
        <f>$C$185*$K$4</f>
        <v>2070</v>
      </c>
      <c r="D191" s="32">
        <f t="shared" si="34"/>
        <v>1966.5</v>
      </c>
      <c r="E191" s="32">
        <f t="shared" si="35"/>
        <v>1863</v>
      </c>
      <c r="F191" s="128" t="s">
        <v>13</v>
      </c>
      <c r="G191" s="31" t="s">
        <v>14</v>
      </c>
      <c r="H191" s="14"/>
      <c r="I191" s="158"/>
      <c r="J191" s="129"/>
    </row>
    <row r="192" spans="1:10" s="27" customFormat="1" ht="22.5">
      <c r="A192" s="126">
        <v>4640016935123</v>
      </c>
      <c r="B192" s="159" t="s">
        <v>466</v>
      </c>
      <c r="C192" s="69">
        <v>1900</v>
      </c>
      <c r="D192" s="32">
        <f t="shared" si="34"/>
        <v>1805</v>
      </c>
      <c r="E192" s="32">
        <f t="shared" si="35"/>
        <v>1710</v>
      </c>
      <c r="F192" s="35" t="s">
        <v>467</v>
      </c>
      <c r="G192" s="20" t="s">
        <v>11</v>
      </c>
      <c r="H192" s="14"/>
      <c r="J192" s="129"/>
    </row>
    <row r="193" spans="1:10" s="27" customFormat="1" ht="15">
      <c r="A193" s="126">
        <v>4640016935116</v>
      </c>
      <c r="B193" s="160" t="s">
        <v>468</v>
      </c>
      <c r="C193" s="71">
        <f>C192*1.38</f>
        <v>2622</v>
      </c>
      <c r="D193" s="32">
        <f t="shared" si="34"/>
        <v>2490.9</v>
      </c>
      <c r="E193" s="32">
        <f t="shared" si="35"/>
        <v>2359.8000000000002</v>
      </c>
      <c r="F193" s="128" t="s">
        <v>13</v>
      </c>
      <c r="G193" s="31" t="s">
        <v>14</v>
      </c>
      <c r="H193" s="14"/>
      <c r="J193" s="129"/>
    </row>
    <row r="194" spans="1:10" s="27" customFormat="1" ht="15">
      <c r="A194" s="126">
        <v>4640016935109</v>
      </c>
      <c r="B194" s="160" t="s">
        <v>469</v>
      </c>
      <c r="C194" s="71">
        <f>C192*1.38</f>
        <v>2622</v>
      </c>
      <c r="D194" s="32">
        <f t="shared" si="34"/>
        <v>2490.9</v>
      </c>
      <c r="E194" s="32">
        <f t="shared" si="35"/>
        <v>2359.8000000000002</v>
      </c>
      <c r="F194" s="35" t="s">
        <v>470</v>
      </c>
      <c r="G194" s="31" t="s">
        <v>14</v>
      </c>
      <c r="H194" s="14"/>
      <c r="J194" s="129"/>
    </row>
    <row r="195" spans="1:10" s="49" customFormat="1" ht="12.75" customHeight="1">
      <c r="A195" s="126">
        <v>4640016934133</v>
      </c>
      <c r="B195" s="161" t="s">
        <v>471</v>
      </c>
      <c r="C195" s="69">
        <v>600</v>
      </c>
      <c r="D195" s="32">
        <f t="shared" si="34"/>
        <v>570</v>
      </c>
      <c r="E195" s="32">
        <f t="shared" si="35"/>
        <v>540</v>
      </c>
      <c r="F195" s="59" t="s">
        <v>472</v>
      </c>
      <c r="G195" s="20" t="s">
        <v>11</v>
      </c>
      <c r="H195" s="14"/>
      <c r="I195" s="14"/>
      <c r="J195" s="129"/>
    </row>
    <row r="196" spans="1:10" s="49" customFormat="1" ht="12.75" customHeight="1">
      <c r="A196" s="1"/>
      <c r="B196" s="162"/>
      <c r="C196" s="134"/>
      <c r="D196" s="135"/>
      <c r="E196" s="135"/>
      <c r="F196" s="136"/>
      <c r="G196" s="109"/>
      <c r="H196" s="14"/>
      <c r="I196" s="14"/>
      <c r="J196" s="14"/>
    </row>
    <row r="197" spans="1:10" ht="14.25" customHeight="1">
      <c r="A197" s="422" t="s">
        <v>473</v>
      </c>
      <c r="B197" s="422"/>
      <c r="C197" s="422"/>
      <c r="D197" s="422"/>
      <c r="E197" s="422"/>
      <c r="F197" s="422"/>
      <c r="G197" s="422"/>
    </row>
    <row r="198" spans="1:10" s="27" customFormat="1" ht="15.75">
      <c r="A198" s="126">
        <v>4640016935994</v>
      </c>
      <c r="B198" s="163" t="s">
        <v>474</v>
      </c>
      <c r="C198" s="164">
        <v>1900</v>
      </c>
      <c r="D198" s="165">
        <f t="shared" ref="D198:D200" si="37">C198*$M$42</f>
        <v>1805</v>
      </c>
      <c r="E198" s="165">
        <f t="shared" ref="E198:E200" si="38">C198*$L$42</f>
        <v>1710</v>
      </c>
      <c r="F198" s="83" t="s">
        <v>475</v>
      </c>
      <c r="G198" s="20" t="s">
        <v>11</v>
      </c>
      <c r="H198" s="14"/>
      <c r="I198" s="129"/>
      <c r="J198" s="14"/>
    </row>
    <row r="199" spans="1:10" s="27" customFormat="1" ht="22.5">
      <c r="A199" s="126">
        <v>4640016936014</v>
      </c>
      <c r="B199" s="159" t="s">
        <v>476</v>
      </c>
      <c r="C199" s="166">
        <v>2100</v>
      </c>
      <c r="D199" s="167">
        <f t="shared" si="37"/>
        <v>1995</v>
      </c>
      <c r="E199" s="167">
        <f t="shared" si="38"/>
        <v>1890</v>
      </c>
      <c r="F199" s="35" t="s">
        <v>477</v>
      </c>
      <c r="G199" s="20" t="s">
        <v>11</v>
      </c>
      <c r="H199" s="14"/>
      <c r="I199" s="129"/>
      <c r="J199" s="14"/>
    </row>
    <row r="200" spans="1:10" s="27" customFormat="1" ht="15">
      <c r="A200" s="126">
        <v>4640016936007</v>
      </c>
      <c r="B200" s="160" t="s">
        <v>478</v>
      </c>
      <c r="C200" s="168">
        <f>C199*K4</f>
        <v>2898</v>
      </c>
      <c r="D200" s="167">
        <f t="shared" si="37"/>
        <v>2753.1</v>
      </c>
      <c r="E200" s="167">
        <f t="shared" si="38"/>
        <v>2608.2000000000003</v>
      </c>
      <c r="F200" s="128" t="s">
        <v>13</v>
      </c>
      <c r="G200" s="31" t="s">
        <v>14</v>
      </c>
      <c r="H200" s="14"/>
      <c r="I200" s="129"/>
      <c r="J200" s="14"/>
    </row>
    <row r="201" spans="1:10" ht="14.25">
      <c r="B201" s="169"/>
      <c r="C201" s="169"/>
      <c r="D201" s="169"/>
      <c r="E201" s="169"/>
      <c r="F201" s="169"/>
      <c r="G201" s="169"/>
    </row>
    <row r="202" spans="1:10" ht="14.25" customHeight="1">
      <c r="A202" s="422" t="s">
        <v>479</v>
      </c>
      <c r="B202" s="422"/>
      <c r="C202" s="422"/>
      <c r="D202" s="422"/>
      <c r="E202" s="422"/>
      <c r="F202" s="422"/>
      <c r="G202" s="422"/>
    </row>
    <row r="203" spans="1:10" s="27" customFormat="1" ht="25.5" customHeight="1">
      <c r="A203" s="126">
        <v>4680019911656</v>
      </c>
      <c r="B203" s="163" t="s">
        <v>480</v>
      </c>
      <c r="C203" s="164">
        <v>990</v>
      </c>
      <c r="D203" s="165">
        <f t="shared" ref="D203:D218" si="39">C203*$M$42</f>
        <v>940.5</v>
      </c>
      <c r="E203" s="165">
        <f t="shared" ref="E203:E218" si="40">C203*$L$42</f>
        <v>891</v>
      </c>
      <c r="F203" s="83" t="s">
        <v>481</v>
      </c>
      <c r="G203" s="20" t="s">
        <v>11</v>
      </c>
      <c r="H203" s="14"/>
      <c r="I203" s="129"/>
      <c r="J203" s="14"/>
    </row>
    <row r="204" spans="1:10" s="27" customFormat="1" ht="25.5" customHeight="1">
      <c r="A204" s="126">
        <v>4640016935734</v>
      </c>
      <c r="B204" s="170" t="s">
        <v>482</v>
      </c>
      <c r="C204" s="171">
        <v>740</v>
      </c>
      <c r="D204" s="165">
        <f t="shared" si="39"/>
        <v>703</v>
      </c>
      <c r="E204" s="165">
        <f t="shared" si="40"/>
        <v>666</v>
      </c>
      <c r="F204" s="83" t="s">
        <v>483</v>
      </c>
      <c r="G204" s="31" t="s">
        <v>14</v>
      </c>
      <c r="H204" s="14"/>
      <c r="I204" s="129"/>
      <c r="J204" s="14"/>
    </row>
    <row r="205" spans="1:10" s="27" customFormat="1" ht="25.5" customHeight="1">
      <c r="A205" s="126">
        <v>4680019911649</v>
      </c>
      <c r="B205" s="170" t="s">
        <v>484</v>
      </c>
      <c r="C205" s="171">
        <f>C203*K4</f>
        <v>1366.1999999999998</v>
      </c>
      <c r="D205" s="165">
        <f t="shared" si="39"/>
        <v>1297.8899999999999</v>
      </c>
      <c r="E205" s="165">
        <f t="shared" si="40"/>
        <v>1229.58</v>
      </c>
      <c r="F205" s="128" t="s">
        <v>448</v>
      </c>
      <c r="G205" s="31" t="s">
        <v>14</v>
      </c>
      <c r="H205" s="14"/>
      <c r="I205" s="129"/>
      <c r="J205" s="14"/>
    </row>
    <row r="206" spans="1:10" s="27" customFormat="1" ht="25.5" customHeight="1">
      <c r="A206" s="126">
        <v>4640016935802</v>
      </c>
      <c r="B206" s="170" t="s">
        <v>485</v>
      </c>
      <c r="C206" s="171">
        <f>C204*K4</f>
        <v>1021.1999999999999</v>
      </c>
      <c r="D206" s="165">
        <f t="shared" si="39"/>
        <v>970.13999999999987</v>
      </c>
      <c r="E206" s="165">
        <f t="shared" si="40"/>
        <v>919.07999999999993</v>
      </c>
      <c r="F206" s="128" t="s">
        <v>13</v>
      </c>
      <c r="G206" s="31" t="s">
        <v>14</v>
      </c>
      <c r="H206" s="14"/>
      <c r="I206" s="129"/>
      <c r="J206" s="14"/>
    </row>
    <row r="207" spans="1:10" s="27" customFormat="1" ht="33.75">
      <c r="A207" s="126">
        <v>4680019911298</v>
      </c>
      <c r="B207" s="163" t="s">
        <v>486</v>
      </c>
      <c r="C207" s="164">
        <v>990</v>
      </c>
      <c r="D207" s="165">
        <f t="shared" si="39"/>
        <v>940.5</v>
      </c>
      <c r="E207" s="165">
        <f t="shared" si="40"/>
        <v>891</v>
      </c>
      <c r="F207" s="150" t="s">
        <v>487</v>
      </c>
      <c r="G207" s="20" t="s">
        <v>11</v>
      </c>
      <c r="H207" s="14"/>
      <c r="I207" s="129"/>
      <c r="J207" s="14"/>
    </row>
    <row r="208" spans="1:10" s="27" customFormat="1" ht="33.75">
      <c r="A208" s="126">
        <v>4680019911311</v>
      </c>
      <c r="B208" s="170" t="s">
        <v>488</v>
      </c>
      <c r="C208" s="171">
        <v>1366</v>
      </c>
      <c r="D208" s="165">
        <f t="shared" si="39"/>
        <v>1297.7</v>
      </c>
      <c r="E208" s="165">
        <f t="shared" si="40"/>
        <v>1229.4000000000001</v>
      </c>
      <c r="F208" s="150" t="s">
        <v>489</v>
      </c>
      <c r="G208" s="31" t="s">
        <v>14</v>
      </c>
      <c r="H208" s="14"/>
      <c r="I208" s="129"/>
      <c r="J208" s="14"/>
    </row>
    <row r="209" spans="1:10" s="27" customFormat="1" ht="33.75">
      <c r="A209" s="126">
        <v>4640016935888</v>
      </c>
      <c r="B209" s="159" t="s">
        <v>490</v>
      </c>
      <c r="C209" s="166">
        <v>1200</v>
      </c>
      <c r="D209" s="167">
        <f t="shared" si="39"/>
        <v>1140</v>
      </c>
      <c r="E209" s="167">
        <f t="shared" si="40"/>
        <v>1080</v>
      </c>
      <c r="F209" s="35" t="s">
        <v>491</v>
      </c>
      <c r="G209" s="60" t="s">
        <v>11</v>
      </c>
      <c r="H209" s="14"/>
      <c r="I209" s="129"/>
      <c r="J209" s="14"/>
    </row>
    <row r="210" spans="1:10" s="27" customFormat="1" ht="33.75">
      <c r="A210" s="126">
        <v>4640016935871</v>
      </c>
      <c r="B210" s="160" t="s">
        <v>492</v>
      </c>
      <c r="C210" s="168">
        <v>950</v>
      </c>
      <c r="D210" s="167">
        <f t="shared" si="39"/>
        <v>902.5</v>
      </c>
      <c r="E210" s="167">
        <f t="shared" si="40"/>
        <v>855</v>
      </c>
      <c r="F210" s="35" t="s">
        <v>493</v>
      </c>
      <c r="G210" s="31" t="s">
        <v>14</v>
      </c>
      <c r="H210" s="14"/>
      <c r="I210" s="129"/>
      <c r="J210" s="14"/>
    </row>
    <row r="211" spans="1:10" s="27" customFormat="1" ht="15">
      <c r="A211" s="126">
        <v>4680019911670</v>
      </c>
      <c r="B211" s="160" t="s">
        <v>494</v>
      </c>
      <c r="C211" s="168">
        <f>C209*K4</f>
        <v>1655.9999999999998</v>
      </c>
      <c r="D211" s="167">
        <f t="shared" si="39"/>
        <v>1573.1999999999998</v>
      </c>
      <c r="E211" s="167">
        <f t="shared" si="40"/>
        <v>1490.3999999999999</v>
      </c>
      <c r="F211" s="128" t="s">
        <v>448</v>
      </c>
      <c r="G211" s="31" t="s">
        <v>14</v>
      </c>
      <c r="H211" s="14"/>
      <c r="I211" s="129"/>
      <c r="J211" s="14"/>
    </row>
    <row r="212" spans="1:10" s="27" customFormat="1" ht="15">
      <c r="A212" s="126">
        <v>4640016935857</v>
      </c>
      <c r="B212" s="160" t="s">
        <v>495</v>
      </c>
      <c r="C212" s="168">
        <f>C210*K4</f>
        <v>1311</v>
      </c>
      <c r="D212" s="167">
        <f t="shared" si="39"/>
        <v>1245.45</v>
      </c>
      <c r="E212" s="167">
        <f t="shared" si="40"/>
        <v>1179.9000000000001</v>
      </c>
      <c r="F212" s="128" t="s">
        <v>13</v>
      </c>
      <c r="G212" s="31" t="s">
        <v>14</v>
      </c>
      <c r="H212" s="14"/>
      <c r="I212" s="129"/>
      <c r="J212" s="14"/>
    </row>
    <row r="213" spans="1:10" s="27" customFormat="1" ht="15">
      <c r="A213" s="126">
        <v>4680019911663</v>
      </c>
      <c r="B213" s="160" t="s">
        <v>496</v>
      </c>
      <c r="C213" s="168">
        <f>C209*K4</f>
        <v>1655.9999999999998</v>
      </c>
      <c r="D213" s="167">
        <f t="shared" si="39"/>
        <v>1573.1999999999998</v>
      </c>
      <c r="E213" s="167">
        <f t="shared" si="40"/>
        <v>1490.3999999999999</v>
      </c>
      <c r="F213" s="128" t="s">
        <v>448</v>
      </c>
      <c r="G213" s="31" t="s">
        <v>14</v>
      </c>
      <c r="H213" s="14"/>
      <c r="I213" s="129"/>
      <c r="J213" s="14"/>
    </row>
    <row r="214" spans="1:10" s="27" customFormat="1" ht="15">
      <c r="A214" s="126">
        <v>4640016935833</v>
      </c>
      <c r="B214" s="160" t="s">
        <v>497</v>
      </c>
      <c r="C214" s="168">
        <f>C210*K4</f>
        <v>1311</v>
      </c>
      <c r="D214" s="167">
        <f t="shared" si="39"/>
        <v>1245.45</v>
      </c>
      <c r="E214" s="167">
        <f t="shared" si="40"/>
        <v>1179.9000000000001</v>
      </c>
      <c r="F214" s="128" t="s">
        <v>13</v>
      </c>
      <c r="G214" s="31" t="s">
        <v>14</v>
      </c>
      <c r="H214" s="14"/>
      <c r="I214" s="129"/>
      <c r="J214" s="14"/>
    </row>
    <row r="215" spans="1:10" s="27" customFormat="1" ht="22.5">
      <c r="A215" s="126">
        <v>4640016935796</v>
      </c>
      <c r="B215" s="159" t="s">
        <v>498</v>
      </c>
      <c r="C215" s="166">
        <v>1500</v>
      </c>
      <c r="D215" s="167">
        <f t="shared" si="39"/>
        <v>1425</v>
      </c>
      <c r="E215" s="167">
        <f t="shared" si="40"/>
        <v>1350</v>
      </c>
      <c r="F215" s="35" t="s">
        <v>499</v>
      </c>
      <c r="G215" s="60" t="s">
        <v>11</v>
      </c>
      <c r="H215" s="14"/>
      <c r="I215" s="129"/>
      <c r="J215" s="14"/>
    </row>
    <row r="216" spans="1:10" s="27" customFormat="1" ht="15">
      <c r="A216" s="126">
        <v>4640016935789</v>
      </c>
      <c r="B216" s="160" t="s">
        <v>500</v>
      </c>
      <c r="C216" s="168">
        <f>C215*K4</f>
        <v>2070</v>
      </c>
      <c r="D216" s="167">
        <f t="shared" si="39"/>
        <v>1966.5</v>
      </c>
      <c r="E216" s="167">
        <f t="shared" si="40"/>
        <v>1863</v>
      </c>
      <c r="F216" s="128" t="s">
        <v>13</v>
      </c>
      <c r="G216" s="31" t="s">
        <v>14</v>
      </c>
      <c r="H216" s="14"/>
      <c r="I216" s="129"/>
      <c r="J216" s="14"/>
    </row>
    <row r="217" spans="1:10" s="27" customFormat="1" ht="15.75">
      <c r="A217" s="126">
        <v>4640016936441</v>
      </c>
      <c r="B217" s="161" t="s">
        <v>501</v>
      </c>
      <c r="C217" s="166">
        <v>350</v>
      </c>
      <c r="D217" s="167">
        <f t="shared" si="39"/>
        <v>332.5</v>
      </c>
      <c r="E217" s="167">
        <f t="shared" si="40"/>
        <v>315</v>
      </c>
      <c r="F217" s="35" t="s">
        <v>502</v>
      </c>
      <c r="G217" s="60" t="s">
        <v>11</v>
      </c>
      <c r="H217" s="14"/>
      <c r="I217" s="129"/>
      <c r="J217" s="14"/>
    </row>
    <row r="218" spans="1:10" s="27" customFormat="1" ht="15">
      <c r="A218" s="126"/>
      <c r="B218" s="172" t="s">
        <v>503</v>
      </c>
      <c r="C218" s="168">
        <v>20</v>
      </c>
      <c r="D218" s="167">
        <f t="shared" si="39"/>
        <v>19</v>
      </c>
      <c r="E218" s="167">
        <f t="shared" si="40"/>
        <v>18</v>
      </c>
      <c r="F218" s="35" t="s">
        <v>504</v>
      </c>
      <c r="G218" s="31" t="s">
        <v>14</v>
      </c>
      <c r="H218" s="14"/>
      <c r="I218" s="14"/>
      <c r="J218" s="14"/>
    </row>
  </sheetData>
  <sheetProtection selectLockedCells="1" selectUnlockedCells="1"/>
  <mergeCells count="20">
    <mergeCell ref="A197:G197"/>
    <mergeCell ref="A202:G202"/>
    <mergeCell ref="A135:G135"/>
    <mergeCell ref="A141:G141"/>
    <mergeCell ref="A154:G154"/>
    <mergeCell ref="A160:G160"/>
    <mergeCell ref="B164:F164"/>
    <mergeCell ref="A165:G165"/>
    <mergeCell ref="A57:G57"/>
    <mergeCell ref="A64:G64"/>
    <mergeCell ref="A78:G78"/>
    <mergeCell ref="A99:G99"/>
    <mergeCell ref="A105:G105"/>
    <mergeCell ref="A113:G113"/>
    <mergeCell ref="A2:G2"/>
    <mergeCell ref="A3:G3"/>
    <mergeCell ref="A6:G6"/>
    <mergeCell ref="A9:G9"/>
    <mergeCell ref="A31:G31"/>
    <mergeCell ref="A41:G4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0"/>
    <pageSetUpPr fitToPage="1"/>
  </sheetPr>
  <dimension ref="A1:K33"/>
  <sheetViews>
    <sheetView workbookViewId="0"/>
  </sheetViews>
  <sheetFormatPr defaultColWidth="8.7109375" defaultRowHeight="15"/>
  <cols>
    <col min="1" max="1" width="12" customWidth="1"/>
    <col min="2" max="2" width="31.140625" customWidth="1"/>
    <col min="3" max="3" width="11.7109375" customWidth="1"/>
    <col min="4" max="4" width="17.140625" customWidth="1"/>
    <col min="5" max="5" width="18.5703125" customWidth="1"/>
    <col min="6" max="6" width="77" customWidth="1"/>
    <col min="7" max="7" width="19" customWidth="1"/>
    <col min="8" max="9" width="8.7109375" customWidth="1"/>
    <col min="10" max="10" width="8.7109375" hidden="1" customWidth="1"/>
  </cols>
  <sheetData>
    <row r="1" spans="1:11" s="1" customFormat="1" ht="51.7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1"/>
      <c r="J1" s="11"/>
      <c r="K1" s="11"/>
    </row>
    <row r="2" spans="1:11" ht="30.75" customHeight="1">
      <c r="A2" s="423" t="s">
        <v>7</v>
      </c>
      <c r="B2" s="423"/>
      <c r="C2" s="423"/>
      <c r="D2" s="423"/>
      <c r="E2" s="423"/>
      <c r="F2" s="423"/>
      <c r="G2" s="423"/>
    </row>
    <row r="3" spans="1:11" ht="23.25" customHeight="1">
      <c r="A3" s="422" t="s">
        <v>505</v>
      </c>
      <c r="B3" s="422"/>
      <c r="C3" s="422"/>
      <c r="D3" s="422"/>
      <c r="E3" s="422"/>
      <c r="F3" s="422"/>
      <c r="G3" s="422"/>
      <c r="J3">
        <v>1.38</v>
      </c>
    </row>
    <row r="4" spans="1:11" ht="22.5">
      <c r="A4" s="173">
        <v>4640016936090</v>
      </c>
      <c r="B4" s="174" t="s">
        <v>112</v>
      </c>
      <c r="C4" s="69">
        <v>1700</v>
      </c>
      <c r="D4" s="74">
        <f t="shared" ref="D4:D33" si="0">C4*0.95</f>
        <v>1615</v>
      </c>
      <c r="E4" s="74">
        <f t="shared" ref="E4:E33" si="1">C4*0.9</f>
        <v>1530</v>
      </c>
      <c r="F4" s="35" t="s">
        <v>506</v>
      </c>
      <c r="G4" s="115" t="s">
        <v>11</v>
      </c>
    </row>
    <row r="5" spans="1:11">
      <c r="A5" s="173">
        <v>4640016937059</v>
      </c>
      <c r="B5" s="175" t="s">
        <v>114</v>
      </c>
      <c r="C5" s="71">
        <f>C4*J3</f>
        <v>2346</v>
      </c>
      <c r="D5" s="74">
        <f t="shared" si="0"/>
        <v>2228.6999999999998</v>
      </c>
      <c r="E5" s="74">
        <f t="shared" si="1"/>
        <v>2111.4</v>
      </c>
      <c r="F5" s="35" t="s">
        <v>13</v>
      </c>
      <c r="G5" s="176" t="s">
        <v>14</v>
      </c>
    </row>
    <row r="6" spans="1:11" ht="22.5">
      <c r="A6" s="173">
        <v>4640016936106</v>
      </c>
      <c r="B6" s="175" t="s">
        <v>110</v>
      </c>
      <c r="C6" s="71">
        <f>C4*J3</f>
        <v>2346</v>
      </c>
      <c r="D6" s="74">
        <f t="shared" si="0"/>
        <v>2228.6999999999998</v>
      </c>
      <c r="E6" s="74">
        <f t="shared" si="1"/>
        <v>2111.4</v>
      </c>
      <c r="F6" s="35" t="s">
        <v>506</v>
      </c>
      <c r="G6" s="176" t="s">
        <v>14</v>
      </c>
    </row>
    <row r="7" spans="1:11" ht="15.75">
      <c r="A7" s="173">
        <v>4640016938193</v>
      </c>
      <c r="B7" s="174" t="s">
        <v>507</v>
      </c>
      <c r="C7" s="69">
        <v>2500</v>
      </c>
      <c r="D7" s="74">
        <f t="shared" si="0"/>
        <v>2375</v>
      </c>
      <c r="E7" s="74">
        <f t="shared" si="1"/>
        <v>2250</v>
      </c>
      <c r="F7" s="35" t="s">
        <v>508</v>
      </c>
      <c r="G7" s="115" t="s">
        <v>11</v>
      </c>
    </row>
    <row r="8" spans="1:11" ht="22.5">
      <c r="A8" s="173">
        <v>4640016938223</v>
      </c>
      <c r="B8" s="174" t="s">
        <v>509</v>
      </c>
      <c r="C8" s="69">
        <v>900</v>
      </c>
      <c r="D8" s="74">
        <f t="shared" si="0"/>
        <v>855</v>
      </c>
      <c r="E8" s="74">
        <f t="shared" si="1"/>
        <v>810</v>
      </c>
      <c r="F8" s="35" t="s">
        <v>510</v>
      </c>
      <c r="G8" s="115" t="s">
        <v>11</v>
      </c>
    </row>
    <row r="9" spans="1:11" ht="22.5">
      <c r="A9" s="173">
        <v>4640016938216</v>
      </c>
      <c r="B9" s="175" t="s">
        <v>511</v>
      </c>
      <c r="C9" s="71">
        <f>C8*J3</f>
        <v>1242</v>
      </c>
      <c r="D9" s="74">
        <f t="shared" si="0"/>
        <v>1179.8999999999999</v>
      </c>
      <c r="E9" s="74">
        <f t="shared" si="1"/>
        <v>1117.8</v>
      </c>
      <c r="F9" s="35" t="s">
        <v>510</v>
      </c>
      <c r="G9" s="176" t="s">
        <v>14</v>
      </c>
    </row>
    <row r="10" spans="1:11" ht="22.5">
      <c r="A10" s="173">
        <v>4640016938247</v>
      </c>
      <c r="B10" s="174" t="s">
        <v>512</v>
      </c>
      <c r="C10" s="69">
        <v>900</v>
      </c>
      <c r="D10" s="74">
        <f t="shared" si="0"/>
        <v>855</v>
      </c>
      <c r="E10" s="74">
        <f t="shared" si="1"/>
        <v>810</v>
      </c>
      <c r="F10" s="35" t="s">
        <v>510</v>
      </c>
      <c r="G10" s="115" t="s">
        <v>11</v>
      </c>
    </row>
    <row r="11" spans="1:11" ht="22.5">
      <c r="A11" s="173">
        <v>4640016938230</v>
      </c>
      <c r="B11" s="175" t="s">
        <v>513</v>
      </c>
      <c r="C11" s="71">
        <f>C10*J3</f>
        <v>1242</v>
      </c>
      <c r="D11" s="74">
        <f t="shared" si="0"/>
        <v>1179.8999999999999</v>
      </c>
      <c r="E11" s="74">
        <f t="shared" si="1"/>
        <v>1117.8</v>
      </c>
      <c r="F11" s="35" t="s">
        <v>510</v>
      </c>
      <c r="G11" s="176" t="s">
        <v>14</v>
      </c>
    </row>
    <row r="12" spans="1:11" ht="33.75">
      <c r="A12" s="173">
        <v>4640016938766</v>
      </c>
      <c r="B12" s="174" t="s">
        <v>514</v>
      </c>
      <c r="C12" s="69">
        <v>300</v>
      </c>
      <c r="D12" s="74">
        <f t="shared" si="0"/>
        <v>285</v>
      </c>
      <c r="E12" s="74">
        <f t="shared" si="1"/>
        <v>270</v>
      </c>
      <c r="F12" s="35" t="s">
        <v>515</v>
      </c>
      <c r="G12" s="115" t="s">
        <v>11</v>
      </c>
    </row>
    <row r="13" spans="1:11" ht="22.5">
      <c r="A13" s="173">
        <v>4640016937028</v>
      </c>
      <c r="B13" s="174" t="s">
        <v>516</v>
      </c>
      <c r="C13" s="69">
        <v>350</v>
      </c>
      <c r="D13" s="74">
        <f t="shared" si="0"/>
        <v>332.5</v>
      </c>
      <c r="E13" s="74">
        <f t="shared" si="1"/>
        <v>315</v>
      </c>
      <c r="F13" s="35" t="s">
        <v>517</v>
      </c>
      <c r="G13" s="115" t="s">
        <v>11</v>
      </c>
    </row>
    <row r="14" spans="1:11" ht="15.75" customHeight="1">
      <c r="A14" s="173">
        <v>4640016937011</v>
      </c>
      <c r="B14" s="174" t="s">
        <v>518</v>
      </c>
      <c r="C14" s="69">
        <v>380</v>
      </c>
      <c r="D14" s="74">
        <f t="shared" si="0"/>
        <v>361</v>
      </c>
      <c r="E14" s="74">
        <f t="shared" si="1"/>
        <v>342</v>
      </c>
      <c r="F14" s="35" t="s">
        <v>519</v>
      </c>
      <c r="G14" s="115" t="s">
        <v>11</v>
      </c>
    </row>
    <row r="15" spans="1:11" ht="15.75">
      <c r="A15" s="173">
        <v>4640016937004</v>
      </c>
      <c r="B15" s="89" t="s">
        <v>520</v>
      </c>
      <c r="C15" s="69">
        <v>350</v>
      </c>
      <c r="D15" s="74">
        <f t="shared" si="0"/>
        <v>332.5</v>
      </c>
      <c r="E15" s="74">
        <f t="shared" si="1"/>
        <v>315</v>
      </c>
      <c r="F15" s="35" t="s">
        <v>521</v>
      </c>
      <c r="G15" s="115" t="s">
        <v>11</v>
      </c>
    </row>
    <row r="16" spans="1:11" ht="15.75">
      <c r="A16" s="173">
        <v>4640016938865</v>
      </c>
      <c r="B16" s="89" t="s">
        <v>522</v>
      </c>
      <c r="C16" s="69">
        <v>250</v>
      </c>
      <c r="D16" s="74">
        <f t="shared" si="0"/>
        <v>237.5</v>
      </c>
      <c r="E16" s="74">
        <f t="shared" si="1"/>
        <v>225</v>
      </c>
      <c r="F16" s="35" t="s">
        <v>523</v>
      </c>
      <c r="G16" s="115" t="s">
        <v>11</v>
      </c>
    </row>
    <row r="17" spans="1:7" ht="15.75">
      <c r="A17" s="173">
        <v>4640016938872</v>
      </c>
      <c r="B17" s="89" t="s">
        <v>524</v>
      </c>
      <c r="C17" s="69">
        <v>300</v>
      </c>
      <c r="D17" s="74">
        <f t="shared" si="0"/>
        <v>285</v>
      </c>
      <c r="E17" s="74">
        <f t="shared" si="1"/>
        <v>270</v>
      </c>
      <c r="F17" s="35" t="s">
        <v>525</v>
      </c>
      <c r="G17" s="115" t="s">
        <v>11</v>
      </c>
    </row>
    <row r="18" spans="1:7" ht="15.75">
      <c r="A18" s="173">
        <v>4640016938889</v>
      </c>
      <c r="B18" s="89" t="s">
        <v>526</v>
      </c>
      <c r="C18" s="69">
        <v>350</v>
      </c>
      <c r="D18" s="74">
        <f t="shared" si="0"/>
        <v>332.5</v>
      </c>
      <c r="E18" s="74">
        <f t="shared" si="1"/>
        <v>315</v>
      </c>
      <c r="F18" s="35" t="s">
        <v>527</v>
      </c>
      <c r="G18" s="115" t="s">
        <v>11</v>
      </c>
    </row>
    <row r="19" spans="1:7" ht="22.5">
      <c r="A19" s="173">
        <v>4640016938650</v>
      </c>
      <c r="B19" s="177" t="s">
        <v>528</v>
      </c>
      <c r="C19" s="69">
        <v>270</v>
      </c>
      <c r="D19" s="74">
        <f t="shared" si="0"/>
        <v>256.5</v>
      </c>
      <c r="E19" s="74">
        <f t="shared" si="1"/>
        <v>243</v>
      </c>
      <c r="F19" s="35" t="s">
        <v>529</v>
      </c>
      <c r="G19" s="115" t="s">
        <v>11</v>
      </c>
    </row>
    <row r="20" spans="1:7" ht="22.5">
      <c r="A20" s="173">
        <v>4640016938698</v>
      </c>
      <c r="B20" s="177" t="s">
        <v>530</v>
      </c>
      <c r="C20" s="69">
        <v>250</v>
      </c>
      <c r="D20" s="74">
        <f t="shared" si="0"/>
        <v>237.5</v>
      </c>
      <c r="E20" s="74">
        <f t="shared" si="1"/>
        <v>225</v>
      </c>
      <c r="F20" s="35" t="s">
        <v>531</v>
      </c>
      <c r="G20" s="115" t="s">
        <v>11</v>
      </c>
    </row>
    <row r="21" spans="1:7" ht="22.5">
      <c r="A21" s="173">
        <v>4640016938667</v>
      </c>
      <c r="B21" s="177" t="s">
        <v>532</v>
      </c>
      <c r="C21" s="69">
        <v>250</v>
      </c>
      <c r="D21" s="74">
        <f t="shared" si="0"/>
        <v>237.5</v>
      </c>
      <c r="E21" s="74">
        <f t="shared" si="1"/>
        <v>225</v>
      </c>
      <c r="F21" s="35" t="s">
        <v>533</v>
      </c>
      <c r="G21" s="115" t="s">
        <v>11</v>
      </c>
    </row>
    <row r="22" spans="1:7" ht="22.5">
      <c r="A22" s="173">
        <v>4640016938674</v>
      </c>
      <c r="B22" s="177" t="s">
        <v>534</v>
      </c>
      <c r="C22" s="69">
        <v>300</v>
      </c>
      <c r="D22" s="74">
        <f t="shared" si="0"/>
        <v>285</v>
      </c>
      <c r="E22" s="74">
        <f t="shared" si="1"/>
        <v>270</v>
      </c>
      <c r="F22" s="35" t="s">
        <v>535</v>
      </c>
      <c r="G22" s="115" t="s">
        <v>11</v>
      </c>
    </row>
    <row r="23" spans="1:7" ht="15.75">
      <c r="A23" s="173">
        <v>4640016938704</v>
      </c>
      <c r="B23" s="177" t="s">
        <v>536</v>
      </c>
      <c r="C23" s="69">
        <v>200</v>
      </c>
      <c r="D23" s="74">
        <f t="shared" si="0"/>
        <v>190</v>
      </c>
      <c r="E23" s="74">
        <f t="shared" si="1"/>
        <v>180</v>
      </c>
      <c r="F23" s="35" t="s">
        <v>537</v>
      </c>
      <c r="G23" s="115" t="s">
        <v>11</v>
      </c>
    </row>
    <row r="24" spans="1:7" ht="15.75">
      <c r="A24" s="173">
        <v>4640016938568</v>
      </c>
      <c r="B24" s="174" t="s">
        <v>538</v>
      </c>
      <c r="C24" s="69">
        <v>350</v>
      </c>
      <c r="D24" s="74">
        <f t="shared" si="0"/>
        <v>332.5</v>
      </c>
      <c r="E24" s="74">
        <f t="shared" si="1"/>
        <v>315</v>
      </c>
      <c r="F24" s="35" t="s">
        <v>539</v>
      </c>
      <c r="G24" s="115" t="s">
        <v>11</v>
      </c>
    </row>
    <row r="25" spans="1:7" ht="22.5">
      <c r="A25" s="173">
        <v>4640016938896</v>
      </c>
      <c r="B25" s="177" t="s">
        <v>540</v>
      </c>
      <c r="C25" s="69">
        <v>150</v>
      </c>
      <c r="D25" s="74">
        <f t="shared" si="0"/>
        <v>142.5</v>
      </c>
      <c r="E25" s="74">
        <f t="shared" si="1"/>
        <v>135</v>
      </c>
      <c r="F25" s="35" t="s">
        <v>541</v>
      </c>
      <c r="G25" s="115" t="s">
        <v>11</v>
      </c>
    </row>
    <row r="26" spans="1:7" ht="22.5">
      <c r="A26" s="173">
        <v>4640016938902</v>
      </c>
      <c r="B26" s="177" t="s">
        <v>542</v>
      </c>
      <c r="C26" s="69">
        <v>200</v>
      </c>
      <c r="D26" s="74">
        <f t="shared" si="0"/>
        <v>190</v>
      </c>
      <c r="E26" s="74">
        <f t="shared" si="1"/>
        <v>180</v>
      </c>
      <c r="F26" s="35" t="s">
        <v>543</v>
      </c>
      <c r="G26" s="115" t="s">
        <v>11</v>
      </c>
    </row>
    <row r="27" spans="1:7" ht="22.5">
      <c r="A27" s="173">
        <v>4640016938919</v>
      </c>
      <c r="B27" s="177" t="s">
        <v>544</v>
      </c>
      <c r="C27" s="69">
        <v>250</v>
      </c>
      <c r="D27" s="74">
        <f t="shared" si="0"/>
        <v>237.5</v>
      </c>
      <c r="E27" s="74">
        <f t="shared" si="1"/>
        <v>225</v>
      </c>
      <c r="F27" s="35" t="s">
        <v>545</v>
      </c>
      <c r="G27" s="115" t="s">
        <v>11</v>
      </c>
    </row>
    <row r="28" spans="1:7" ht="15.75">
      <c r="A28" s="173">
        <v>4680019910062</v>
      </c>
      <c r="B28" s="177" t="s">
        <v>546</v>
      </c>
      <c r="C28" s="69">
        <v>150</v>
      </c>
      <c r="D28" s="74">
        <f t="shared" si="0"/>
        <v>142.5</v>
      </c>
      <c r="E28" s="74">
        <f t="shared" si="1"/>
        <v>135</v>
      </c>
      <c r="F28" s="35" t="s">
        <v>547</v>
      </c>
      <c r="G28" s="115" t="s">
        <v>11</v>
      </c>
    </row>
    <row r="29" spans="1:7" ht="15.75">
      <c r="A29" s="173">
        <v>4680019910055</v>
      </c>
      <c r="B29" s="177" t="s">
        <v>548</v>
      </c>
      <c r="C29" s="69">
        <v>150</v>
      </c>
      <c r="D29" s="74">
        <f t="shared" si="0"/>
        <v>142.5</v>
      </c>
      <c r="E29" s="74">
        <f t="shared" si="1"/>
        <v>135</v>
      </c>
      <c r="F29" s="35" t="s">
        <v>549</v>
      </c>
      <c r="G29" s="115" t="s">
        <v>11</v>
      </c>
    </row>
    <row r="30" spans="1:7" ht="15.75">
      <c r="A30" s="173">
        <v>4680019910086</v>
      </c>
      <c r="B30" s="177" t="s">
        <v>550</v>
      </c>
      <c r="C30" s="69">
        <v>200</v>
      </c>
      <c r="D30" s="74">
        <f t="shared" si="0"/>
        <v>190</v>
      </c>
      <c r="E30" s="74">
        <f t="shared" si="1"/>
        <v>180</v>
      </c>
      <c r="F30" s="35" t="s">
        <v>551</v>
      </c>
      <c r="G30" s="115" t="s">
        <v>11</v>
      </c>
    </row>
    <row r="31" spans="1:7" ht="15.75">
      <c r="A31" s="173">
        <v>4680019910123</v>
      </c>
      <c r="B31" s="177" t="s">
        <v>552</v>
      </c>
      <c r="C31" s="69">
        <v>250</v>
      </c>
      <c r="D31" s="74">
        <f t="shared" si="0"/>
        <v>237.5</v>
      </c>
      <c r="E31" s="74">
        <f t="shared" si="1"/>
        <v>225</v>
      </c>
      <c r="F31" s="35" t="s">
        <v>553</v>
      </c>
      <c r="G31" s="115" t="s">
        <v>11</v>
      </c>
    </row>
    <row r="32" spans="1:7" ht="15.75">
      <c r="A32" s="173">
        <v>4680019910109</v>
      </c>
      <c r="B32" s="177" t="s">
        <v>554</v>
      </c>
      <c r="C32" s="69">
        <v>250</v>
      </c>
      <c r="D32" s="74">
        <f t="shared" si="0"/>
        <v>237.5</v>
      </c>
      <c r="E32" s="74">
        <f t="shared" si="1"/>
        <v>225</v>
      </c>
      <c r="F32" s="35" t="s">
        <v>555</v>
      </c>
      <c r="G32" s="115" t="s">
        <v>11</v>
      </c>
    </row>
    <row r="33" spans="1:7" ht="15.75">
      <c r="A33" s="173">
        <v>4680019910130</v>
      </c>
      <c r="B33" s="177" t="s">
        <v>556</v>
      </c>
      <c r="C33" s="69">
        <v>250</v>
      </c>
      <c r="D33" s="74">
        <f t="shared" si="0"/>
        <v>237.5</v>
      </c>
      <c r="E33" s="74">
        <f t="shared" si="1"/>
        <v>225</v>
      </c>
      <c r="F33" s="35" t="s">
        <v>557</v>
      </c>
      <c r="G33" s="115" t="s">
        <v>11</v>
      </c>
    </row>
  </sheetData>
  <sheetProtection selectLockedCells="1" selectUnlockedCells="1"/>
  <mergeCells count="2">
    <mergeCell ref="A2:G2"/>
    <mergeCell ref="A3:G3"/>
  </mergeCell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</sheetPr>
  <dimension ref="A1:O109"/>
  <sheetViews>
    <sheetView workbookViewId="0">
      <pane ySplit="2" topLeftCell="A3" activePane="bottomLeft" state="frozen"/>
      <selection pane="bottomLeft"/>
    </sheetView>
  </sheetViews>
  <sheetFormatPr defaultColWidth="9" defaultRowHeight="13.5"/>
  <cols>
    <col min="1" max="1" width="12" style="1" customWidth="1"/>
    <col min="2" max="2" width="31.140625" style="2" customWidth="1"/>
    <col min="3" max="3" width="11.42578125" style="2" customWidth="1"/>
    <col min="4" max="4" width="18.140625" style="2" customWidth="1"/>
    <col min="5" max="5" width="18.42578125" style="2" customWidth="1"/>
    <col min="6" max="6" width="76.5703125" style="3" customWidth="1"/>
    <col min="7" max="7" width="19.140625" style="4" customWidth="1"/>
    <col min="8" max="8" width="9.5703125" style="1" customWidth="1"/>
    <col min="9" max="11" width="9" style="1" customWidth="1"/>
    <col min="12" max="15" width="8.7109375" style="1" hidden="1" customWidth="1"/>
    <col min="16" max="16384" width="9" style="1"/>
  </cols>
  <sheetData>
    <row r="1" spans="1:14" ht="51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1"/>
      <c r="J1" s="11"/>
      <c r="K1" s="11"/>
    </row>
    <row r="2" spans="1:14" ht="30.75" customHeight="1">
      <c r="A2" s="423" t="s">
        <v>7</v>
      </c>
      <c r="B2" s="423"/>
      <c r="C2" s="423"/>
      <c r="D2" s="423"/>
      <c r="E2" s="423"/>
      <c r="F2" s="423"/>
      <c r="G2" s="423"/>
      <c r="H2" s="11"/>
      <c r="I2" s="11"/>
      <c r="J2" s="11"/>
      <c r="K2" s="11"/>
    </row>
    <row r="3" spans="1:14" ht="15" customHeight="1">
      <c r="A3" s="422" t="s">
        <v>558</v>
      </c>
      <c r="B3" s="422"/>
      <c r="C3" s="422"/>
      <c r="D3" s="422"/>
      <c r="E3" s="422"/>
      <c r="F3" s="422"/>
      <c r="G3" s="422"/>
      <c r="H3" s="11"/>
      <c r="I3" s="11"/>
      <c r="J3" s="11"/>
      <c r="K3" s="11"/>
      <c r="M3" s="27">
        <v>0.9</v>
      </c>
      <c r="N3" s="27">
        <v>0.95</v>
      </c>
    </row>
    <row r="4" spans="1:14" s="27" customFormat="1" ht="12.75" customHeight="1">
      <c r="A4" s="429" t="s">
        <v>559</v>
      </c>
      <c r="B4" s="178" t="s">
        <v>560</v>
      </c>
      <c r="C4" s="179">
        <v>750</v>
      </c>
      <c r="D4" s="180">
        <f t="shared" ref="D4:D11" si="0">C4*$N$3</f>
        <v>712.5</v>
      </c>
      <c r="E4" s="180">
        <f t="shared" ref="E4:E11" si="1">C4*$M$3</f>
        <v>675</v>
      </c>
      <c r="F4" s="181" t="s">
        <v>561</v>
      </c>
      <c r="G4" s="20" t="s">
        <v>11</v>
      </c>
      <c r="H4" s="14"/>
      <c r="I4" s="14"/>
      <c r="J4" s="14"/>
      <c r="K4" s="14"/>
    </row>
    <row r="5" spans="1:14" s="27" customFormat="1" ht="15.75">
      <c r="A5" s="429"/>
      <c r="B5" s="182" t="s">
        <v>562</v>
      </c>
      <c r="C5" s="183">
        <v>650</v>
      </c>
      <c r="D5" s="180">
        <f t="shared" si="0"/>
        <v>617.5</v>
      </c>
      <c r="E5" s="180">
        <f t="shared" si="1"/>
        <v>585</v>
      </c>
      <c r="F5" s="184" t="s">
        <v>561</v>
      </c>
      <c r="G5" s="60" t="s">
        <v>11</v>
      </c>
      <c r="H5" s="14"/>
      <c r="I5" s="14"/>
      <c r="J5" s="14"/>
      <c r="K5" s="14"/>
    </row>
    <row r="6" spans="1:14" s="27" customFormat="1" ht="15.75">
      <c r="A6" s="429"/>
      <c r="B6" s="182" t="s">
        <v>563</v>
      </c>
      <c r="C6" s="183">
        <v>650</v>
      </c>
      <c r="D6" s="180">
        <f t="shared" si="0"/>
        <v>617.5</v>
      </c>
      <c r="E6" s="180">
        <f t="shared" si="1"/>
        <v>585</v>
      </c>
      <c r="F6" s="184" t="s">
        <v>561</v>
      </c>
      <c r="G6" s="60" t="s">
        <v>11</v>
      </c>
      <c r="H6" s="14"/>
      <c r="I6" s="14"/>
      <c r="J6" s="14"/>
      <c r="K6" s="14"/>
    </row>
    <row r="7" spans="1:14" s="27" customFormat="1" ht="15.75">
      <c r="A7" s="429"/>
      <c r="B7" s="182" t="s">
        <v>564</v>
      </c>
      <c r="C7" s="183">
        <v>650</v>
      </c>
      <c r="D7" s="180">
        <f t="shared" si="0"/>
        <v>617.5</v>
      </c>
      <c r="E7" s="180">
        <f t="shared" si="1"/>
        <v>585</v>
      </c>
      <c r="F7" s="184" t="s">
        <v>561</v>
      </c>
      <c r="G7" s="60" t="s">
        <v>11</v>
      </c>
      <c r="H7" s="14"/>
      <c r="I7" s="14"/>
      <c r="J7" s="14"/>
      <c r="K7" s="14"/>
    </row>
    <row r="8" spans="1:14" s="27" customFormat="1" ht="15.75">
      <c r="A8" s="429"/>
      <c r="B8" s="182" t="s">
        <v>565</v>
      </c>
      <c r="C8" s="183">
        <v>650</v>
      </c>
      <c r="D8" s="180">
        <f t="shared" si="0"/>
        <v>617.5</v>
      </c>
      <c r="E8" s="180">
        <f t="shared" si="1"/>
        <v>585</v>
      </c>
      <c r="F8" s="184" t="s">
        <v>561</v>
      </c>
      <c r="G8" s="60" t="s">
        <v>11</v>
      </c>
      <c r="H8" s="14"/>
      <c r="I8" s="14"/>
      <c r="J8" s="14"/>
      <c r="K8" s="14"/>
    </row>
    <row r="9" spans="1:14" s="27" customFormat="1" ht="15.75">
      <c r="A9" s="429"/>
      <c r="B9" s="182" t="s">
        <v>566</v>
      </c>
      <c r="C9" s="183">
        <v>650</v>
      </c>
      <c r="D9" s="180">
        <f t="shared" si="0"/>
        <v>617.5</v>
      </c>
      <c r="E9" s="180">
        <f t="shared" si="1"/>
        <v>585</v>
      </c>
      <c r="F9" s="184" t="s">
        <v>561</v>
      </c>
      <c r="G9" s="60" t="s">
        <v>11</v>
      </c>
      <c r="H9" s="14"/>
      <c r="I9" s="14"/>
      <c r="J9" s="14"/>
      <c r="K9" s="14"/>
    </row>
    <row r="10" spans="1:14" s="27" customFormat="1" ht="15.75">
      <c r="A10" s="429"/>
      <c r="B10" s="182" t="s">
        <v>567</v>
      </c>
      <c r="C10" s="183">
        <v>650</v>
      </c>
      <c r="D10" s="180">
        <f t="shared" si="0"/>
        <v>617.5</v>
      </c>
      <c r="E10" s="180">
        <f t="shared" si="1"/>
        <v>585</v>
      </c>
      <c r="F10" s="184" t="s">
        <v>561</v>
      </c>
      <c r="G10" s="60" t="s">
        <v>11</v>
      </c>
      <c r="H10" s="14"/>
      <c r="I10" s="14"/>
      <c r="J10" s="14"/>
      <c r="K10" s="14"/>
    </row>
    <row r="11" spans="1:14" s="27" customFormat="1" ht="15.75">
      <c r="A11" s="429"/>
      <c r="B11" s="182" t="s">
        <v>568</v>
      </c>
      <c r="C11" s="183">
        <v>650</v>
      </c>
      <c r="D11" s="180">
        <f t="shared" si="0"/>
        <v>617.5</v>
      </c>
      <c r="E11" s="180">
        <f t="shared" si="1"/>
        <v>585</v>
      </c>
      <c r="F11" s="184" t="s">
        <v>561</v>
      </c>
      <c r="G11" s="60" t="s">
        <v>11</v>
      </c>
      <c r="H11" s="14"/>
      <c r="I11" s="14"/>
      <c r="J11" s="14"/>
      <c r="K11" s="14"/>
    </row>
    <row r="12" spans="1:14" s="27" customFormat="1" ht="15">
      <c r="B12" s="185"/>
      <c r="C12" s="186"/>
      <c r="D12" s="135"/>
      <c r="E12" s="135"/>
      <c r="F12" s="187"/>
      <c r="G12" s="109"/>
      <c r="H12" s="14"/>
      <c r="I12" s="14"/>
      <c r="J12" s="14"/>
      <c r="K12" s="14"/>
    </row>
    <row r="13" spans="1:14" ht="15" customHeight="1">
      <c r="A13" s="422" t="s">
        <v>569</v>
      </c>
      <c r="B13" s="422"/>
      <c r="C13" s="422"/>
      <c r="D13" s="422"/>
      <c r="E13" s="422"/>
      <c r="F13" s="422"/>
      <c r="G13" s="422"/>
      <c r="H13" s="11"/>
      <c r="I13" s="11"/>
      <c r="J13" s="11"/>
      <c r="K13" s="11"/>
    </row>
    <row r="14" spans="1:14" s="49" customFormat="1" ht="21.75" customHeight="1">
      <c r="A14" s="188" t="s">
        <v>559</v>
      </c>
      <c r="B14" s="182" t="s">
        <v>570</v>
      </c>
      <c r="C14" s="189">
        <v>200</v>
      </c>
      <c r="D14" s="180">
        <f t="shared" ref="D14:D24" si="2">C14*$N$3</f>
        <v>190</v>
      </c>
      <c r="E14" s="180">
        <f t="shared" ref="E14:E24" si="3">C14*$M$3</f>
        <v>180</v>
      </c>
      <c r="F14" s="184" t="s">
        <v>571</v>
      </c>
      <c r="G14" s="60" t="s">
        <v>11</v>
      </c>
      <c r="H14" s="47"/>
      <c r="I14" s="14"/>
      <c r="J14" s="48"/>
      <c r="K14" s="14"/>
    </row>
    <row r="15" spans="1:14" s="49" customFormat="1" ht="21.75" customHeight="1">
      <c r="A15" s="188" t="s">
        <v>572</v>
      </c>
      <c r="B15" s="182" t="s">
        <v>573</v>
      </c>
      <c r="C15" s="189">
        <v>3400</v>
      </c>
      <c r="D15" s="180">
        <f t="shared" si="2"/>
        <v>3230</v>
      </c>
      <c r="E15" s="180">
        <f t="shared" si="3"/>
        <v>3060</v>
      </c>
      <c r="F15" s="190" t="s">
        <v>574</v>
      </c>
      <c r="G15" s="60" t="s">
        <v>11</v>
      </c>
      <c r="H15" s="47"/>
      <c r="I15" s="14"/>
      <c r="J15" s="48"/>
      <c r="K15" s="14"/>
    </row>
    <row r="16" spans="1:14" s="49" customFormat="1" ht="15">
      <c r="A16" s="101">
        <v>4640016938421</v>
      </c>
      <c r="B16" s="191" t="s">
        <v>575</v>
      </c>
      <c r="C16" s="192">
        <v>3100</v>
      </c>
      <c r="D16" s="180">
        <f t="shared" si="2"/>
        <v>2945</v>
      </c>
      <c r="E16" s="180">
        <f t="shared" si="3"/>
        <v>2790</v>
      </c>
      <c r="F16" s="184" t="s">
        <v>576</v>
      </c>
      <c r="G16" s="31" t="s">
        <v>14</v>
      </c>
      <c r="H16" s="47"/>
      <c r="I16" s="14"/>
      <c r="J16" s="48"/>
      <c r="K16" s="14"/>
    </row>
    <row r="17" spans="1:11" s="49" customFormat="1" ht="15">
      <c r="A17" s="101">
        <v>4640016939749</v>
      </c>
      <c r="B17" s="191" t="s">
        <v>577</v>
      </c>
      <c r="C17" s="192">
        <f>C16*1.38</f>
        <v>4278</v>
      </c>
      <c r="D17" s="180">
        <f t="shared" si="2"/>
        <v>4064.1</v>
      </c>
      <c r="E17" s="180">
        <f t="shared" si="3"/>
        <v>3850.2000000000003</v>
      </c>
      <c r="F17" s="184" t="s">
        <v>576</v>
      </c>
      <c r="G17" s="31" t="s">
        <v>14</v>
      </c>
      <c r="H17" s="47"/>
      <c r="I17" s="14"/>
      <c r="J17" s="48"/>
      <c r="K17" s="14"/>
    </row>
    <row r="18" spans="1:11" s="49" customFormat="1" ht="15.75">
      <c r="A18" s="101">
        <v>4640016939626</v>
      </c>
      <c r="B18" s="193" t="s">
        <v>578</v>
      </c>
      <c r="C18" s="189">
        <v>2100</v>
      </c>
      <c r="D18" s="180">
        <f t="shared" si="2"/>
        <v>1995</v>
      </c>
      <c r="E18" s="180">
        <f t="shared" si="3"/>
        <v>1890</v>
      </c>
      <c r="F18" s="184" t="s">
        <v>579</v>
      </c>
      <c r="G18" s="60" t="s">
        <v>11</v>
      </c>
      <c r="H18" s="47"/>
      <c r="I18" s="14"/>
      <c r="J18" s="48"/>
      <c r="K18" s="14"/>
    </row>
    <row r="19" spans="1:11" s="49" customFormat="1" ht="15.75">
      <c r="A19" s="101">
        <v>4640016935970</v>
      </c>
      <c r="B19" s="193" t="s">
        <v>580</v>
      </c>
      <c r="C19" s="189">
        <v>1300</v>
      </c>
      <c r="D19" s="180">
        <f t="shared" si="2"/>
        <v>1235</v>
      </c>
      <c r="E19" s="180">
        <f t="shared" si="3"/>
        <v>1170</v>
      </c>
      <c r="F19" s="184" t="s">
        <v>581</v>
      </c>
      <c r="G19" s="60" t="s">
        <v>11</v>
      </c>
      <c r="H19" s="47"/>
      <c r="I19" s="26"/>
      <c r="J19" s="48"/>
      <c r="K19" s="14"/>
    </row>
    <row r="20" spans="1:11" s="49" customFormat="1" ht="15">
      <c r="A20" s="101">
        <v>4680019910420</v>
      </c>
      <c r="B20" s="191" t="s">
        <v>582</v>
      </c>
      <c r="C20" s="192">
        <f>C19*1.38</f>
        <v>1793.9999999999998</v>
      </c>
      <c r="D20" s="180">
        <f t="shared" si="2"/>
        <v>1704.2999999999997</v>
      </c>
      <c r="E20" s="180">
        <f t="shared" si="3"/>
        <v>1614.6</v>
      </c>
      <c r="F20" s="184" t="s">
        <v>13</v>
      </c>
      <c r="G20" s="176" t="s">
        <v>14</v>
      </c>
      <c r="H20" s="47"/>
      <c r="I20" s="26"/>
      <c r="J20" s="48"/>
      <c r="K20" s="14"/>
    </row>
    <row r="21" spans="1:11" s="49" customFormat="1" ht="15.75">
      <c r="A21" s="101">
        <v>4640016938599</v>
      </c>
      <c r="B21" s="193" t="s">
        <v>583</v>
      </c>
      <c r="C21" s="189">
        <v>700</v>
      </c>
      <c r="D21" s="180">
        <f t="shared" si="2"/>
        <v>665</v>
      </c>
      <c r="E21" s="180">
        <f t="shared" si="3"/>
        <v>630</v>
      </c>
      <c r="F21" s="184" t="s">
        <v>584</v>
      </c>
      <c r="G21" s="60" t="s">
        <v>11</v>
      </c>
      <c r="H21" s="47"/>
      <c r="I21" s="26"/>
      <c r="J21" s="48"/>
      <c r="K21" s="14"/>
    </row>
    <row r="22" spans="1:11" s="49" customFormat="1" ht="15.75">
      <c r="A22" s="101">
        <v>4640016938711</v>
      </c>
      <c r="B22" s="193" t="s">
        <v>585</v>
      </c>
      <c r="C22" s="189">
        <v>1700</v>
      </c>
      <c r="D22" s="180">
        <f t="shared" si="2"/>
        <v>1615</v>
      </c>
      <c r="E22" s="180">
        <f t="shared" si="3"/>
        <v>1530</v>
      </c>
      <c r="F22" s="184" t="s">
        <v>586</v>
      </c>
      <c r="G22" s="60" t="s">
        <v>11</v>
      </c>
      <c r="H22" s="47"/>
      <c r="I22" s="26"/>
      <c r="J22" s="48"/>
      <c r="K22" s="14"/>
    </row>
    <row r="23" spans="1:11" s="49" customFormat="1" ht="21" customHeight="1">
      <c r="A23" s="101">
        <v>4640016939718</v>
      </c>
      <c r="B23" s="193" t="s">
        <v>587</v>
      </c>
      <c r="C23" s="189">
        <v>1800</v>
      </c>
      <c r="D23" s="180">
        <f t="shared" si="2"/>
        <v>1710</v>
      </c>
      <c r="E23" s="180">
        <f t="shared" si="3"/>
        <v>1620</v>
      </c>
      <c r="F23" s="194" t="s">
        <v>588</v>
      </c>
      <c r="G23" s="60" t="s">
        <v>11</v>
      </c>
      <c r="H23" s="47"/>
      <c r="I23" s="26"/>
      <c r="J23" s="48"/>
      <c r="K23" s="14"/>
    </row>
    <row r="24" spans="1:11" s="49" customFormat="1" ht="15.75">
      <c r="A24" s="101">
        <v>4680019910253</v>
      </c>
      <c r="B24" s="193" t="s">
        <v>589</v>
      </c>
      <c r="C24" s="189">
        <v>2000</v>
      </c>
      <c r="D24" s="180">
        <f t="shared" si="2"/>
        <v>1900</v>
      </c>
      <c r="E24" s="180">
        <f t="shared" si="3"/>
        <v>1800</v>
      </c>
      <c r="F24" s="184" t="s">
        <v>590</v>
      </c>
      <c r="G24" s="60" t="s">
        <v>11</v>
      </c>
      <c r="H24" s="47"/>
      <c r="I24" s="26"/>
      <c r="J24" s="48"/>
      <c r="K24" s="14"/>
    </row>
    <row r="25" spans="1:11" s="27" customFormat="1" ht="15">
      <c r="B25" s="185"/>
      <c r="C25" s="186"/>
      <c r="D25" s="135"/>
      <c r="E25" s="135"/>
      <c r="F25" s="187"/>
      <c r="G25" s="109"/>
      <c r="H25" s="14"/>
      <c r="I25" s="14"/>
      <c r="J25" s="14"/>
      <c r="K25" s="14"/>
    </row>
    <row r="26" spans="1:11" ht="14.25" customHeight="1">
      <c r="A26" s="422" t="s">
        <v>591</v>
      </c>
      <c r="B26" s="422"/>
      <c r="C26" s="422"/>
      <c r="D26" s="422"/>
      <c r="E26" s="422"/>
      <c r="F26" s="422"/>
      <c r="G26" s="422"/>
      <c r="H26" s="11"/>
      <c r="I26" s="11"/>
      <c r="J26" s="11"/>
      <c r="K26" s="11"/>
    </row>
    <row r="27" spans="1:11" ht="15.75" customHeight="1">
      <c r="A27" s="430" t="s">
        <v>559</v>
      </c>
      <c r="B27" s="178" t="s">
        <v>592</v>
      </c>
      <c r="C27" s="179">
        <v>1800</v>
      </c>
      <c r="D27" s="180">
        <f t="shared" ref="D27:D28" si="4">C27*$N$3</f>
        <v>1710</v>
      </c>
      <c r="E27" s="180">
        <f t="shared" ref="E27:E28" si="5">C27*$M$3</f>
        <v>1620</v>
      </c>
      <c r="F27" s="181" t="s">
        <v>593</v>
      </c>
      <c r="G27" s="20" t="s">
        <v>11</v>
      </c>
    </row>
    <row r="28" spans="1:11" ht="15.75">
      <c r="A28" s="430"/>
      <c r="B28" s="182" t="s">
        <v>594</v>
      </c>
      <c r="C28" s="195">
        <v>1600</v>
      </c>
      <c r="D28" s="180">
        <f t="shared" si="4"/>
        <v>1520</v>
      </c>
      <c r="E28" s="180">
        <f t="shared" si="5"/>
        <v>1440</v>
      </c>
      <c r="F28" s="181" t="s">
        <v>595</v>
      </c>
      <c r="G28" s="60" t="s">
        <v>11</v>
      </c>
    </row>
    <row r="37" ht="15" customHeight="1"/>
    <row r="44" ht="15" customHeight="1"/>
    <row r="51" ht="1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heetProtection selectLockedCells="1" selectUnlockedCells="1"/>
  <mergeCells count="6">
    <mergeCell ref="A2:G2"/>
    <mergeCell ref="A3:G3"/>
    <mergeCell ref="A4:A11"/>
    <mergeCell ref="A13:G13"/>
    <mergeCell ref="A26:G26"/>
    <mergeCell ref="A27:A28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G5"/>
  <sheetViews>
    <sheetView workbookViewId="0"/>
  </sheetViews>
  <sheetFormatPr defaultColWidth="8.7109375" defaultRowHeight="15"/>
  <cols>
    <col min="1" max="1" width="12" customWidth="1"/>
    <col min="2" max="2" width="31.140625" customWidth="1"/>
    <col min="3" max="3" width="12.140625" customWidth="1"/>
    <col min="4" max="4" width="16.140625" customWidth="1"/>
    <col min="5" max="5" width="18.140625" customWidth="1"/>
    <col min="6" max="6" width="68.42578125" customWidth="1"/>
    <col min="7" max="7" width="21.140625" customWidth="1"/>
  </cols>
  <sheetData>
    <row r="1" spans="1:7" ht="66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</row>
    <row r="2" spans="1:7" ht="29.25" customHeight="1">
      <c r="A2" s="423" t="s">
        <v>7</v>
      </c>
      <c r="B2" s="423"/>
      <c r="C2" s="423"/>
      <c r="D2" s="423"/>
      <c r="E2" s="423"/>
      <c r="F2" s="423"/>
      <c r="G2" s="423"/>
    </row>
    <row r="3" spans="1:7" ht="15" customHeight="1">
      <c r="A3" s="422" t="s">
        <v>596</v>
      </c>
      <c r="B3" s="422"/>
      <c r="C3" s="422"/>
      <c r="D3" s="422"/>
      <c r="E3" s="422"/>
      <c r="F3" s="422"/>
      <c r="G3" s="422"/>
    </row>
    <row r="4" spans="1:7" ht="25.5" customHeight="1">
      <c r="A4" s="15">
        <v>4640016937202</v>
      </c>
      <c r="B4" s="196" t="s">
        <v>597</v>
      </c>
      <c r="C4" s="197">
        <v>1100</v>
      </c>
      <c r="D4" s="18">
        <f t="shared" ref="D4:D5" si="0">C4*0.95</f>
        <v>1045</v>
      </c>
      <c r="E4" s="18">
        <f t="shared" ref="E4:E5" si="1">C4*0.9</f>
        <v>990</v>
      </c>
      <c r="F4" s="19" t="s">
        <v>598</v>
      </c>
      <c r="G4" s="20" t="s">
        <v>11</v>
      </c>
    </row>
    <row r="5" spans="1:7" ht="25.5" customHeight="1">
      <c r="A5" s="15">
        <v>4640016937189</v>
      </c>
      <c r="B5" s="196" t="s">
        <v>599</v>
      </c>
      <c r="C5" s="197">
        <v>1100</v>
      </c>
      <c r="D5" s="18">
        <f t="shared" si="0"/>
        <v>1045</v>
      </c>
      <c r="E5" s="18">
        <f t="shared" si="1"/>
        <v>990</v>
      </c>
      <c r="F5" s="19" t="s">
        <v>598</v>
      </c>
      <c r="G5" s="20" t="s">
        <v>11</v>
      </c>
    </row>
  </sheetData>
  <sheetProtection selectLockedCells="1" selectUnlockedCells="1"/>
  <mergeCells count="2">
    <mergeCell ref="A2:G2"/>
    <mergeCell ref="A3:G3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L65"/>
  <sheetViews>
    <sheetView workbookViewId="0">
      <pane ySplit="2" topLeftCell="A3" activePane="bottomLeft" state="frozen"/>
      <selection pane="bottomLeft"/>
    </sheetView>
  </sheetViews>
  <sheetFormatPr defaultColWidth="8.5703125" defaultRowHeight="13.5"/>
  <cols>
    <col min="1" max="1" width="12" style="1" customWidth="1"/>
    <col min="2" max="2" width="31.5703125" style="2" customWidth="1"/>
    <col min="3" max="3" width="11.42578125" style="2" customWidth="1"/>
    <col min="4" max="4" width="17.5703125" style="2" customWidth="1"/>
    <col min="5" max="5" width="17.140625" style="2" customWidth="1"/>
    <col min="6" max="6" width="67.42578125" style="3" customWidth="1"/>
    <col min="7" max="7" width="17.42578125" style="4" customWidth="1"/>
    <col min="8" max="8" width="9.5703125" style="1" customWidth="1"/>
    <col min="9" max="9" width="9" style="1" customWidth="1"/>
    <col min="10" max="12" width="8.7109375" style="1" hidden="1" customWidth="1"/>
    <col min="13" max="16384" width="8.5703125" style="1"/>
  </cols>
  <sheetData>
    <row r="1" spans="1:12" ht="51.7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1"/>
      <c r="J1" s="11"/>
      <c r="K1" s="11">
        <v>0.9</v>
      </c>
      <c r="L1" s="1">
        <v>0.95</v>
      </c>
    </row>
    <row r="2" spans="1:12" ht="27.75" customHeight="1">
      <c r="A2" s="423" t="s">
        <v>7</v>
      </c>
      <c r="B2" s="423"/>
      <c r="C2" s="423"/>
      <c r="D2" s="423"/>
      <c r="E2" s="423"/>
      <c r="F2" s="423"/>
      <c r="G2" s="423"/>
      <c r="H2" s="11"/>
      <c r="I2" s="11"/>
      <c r="J2" s="11"/>
      <c r="K2" s="11"/>
    </row>
    <row r="3" spans="1:12" ht="18" customHeight="1">
      <c r="A3" s="422" t="s">
        <v>600</v>
      </c>
      <c r="B3" s="422"/>
      <c r="C3" s="422"/>
      <c r="D3" s="422"/>
      <c r="E3" s="422"/>
      <c r="F3" s="422"/>
      <c r="G3" s="422"/>
    </row>
    <row r="4" spans="1:12" ht="15.75">
      <c r="A4" s="101">
        <v>4640016935222</v>
      </c>
      <c r="B4" s="110" t="s">
        <v>601</v>
      </c>
      <c r="C4" s="198">
        <v>550</v>
      </c>
      <c r="D4" s="199">
        <f t="shared" ref="D4:D6" si="0">C4*$L$1</f>
        <v>522.5</v>
      </c>
      <c r="E4" s="199">
        <f t="shared" ref="E4:E6" si="1">C4*$K$1</f>
        <v>495</v>
      </c>
      <c r="F4" s="35" t="s">
        <v>602</v>
      </c>
      <c r="G4" s="60" t="s">
        <v>11</v>
      </c>
      <c r="I4" s="5"/>
      <c r="J4" s="1">
        <v>1.38</v>
      </c>
    </row>
    <row r="5" spans="1:12" ht="15">
      <c r="A5" s="101">
        <v>4640016937837</v>
      </c>
      <c r="B5" s="112" t="s">
        <v>603</v>
      </c>
      <c r="C5" s="200">
        <f>C4*J4</f>
        <v>758.99999999999989</v>
      </c>
      <c r="D5" s="199">
        <f t="shared" si="0"/>
        <v>721.04999999999984</v>
      </c>
      <c r="E5" s="199">
        <f t="shared" si="1"/>
        <v>683.09999999999991</v>
      </c>
      <c r="F5" s="128" t="s">
        <v>13</v>
      </c>
      <c r="G5" s="31" t="s">
        <v>14</v>
      </c>
      <c r="I5" s="5"/>
    </row>
    <row r="6" spans="1:12" ht="15">
      <c r="A6" s="101">
        <v>4640016932436</v>
      </c>
      <c r="B6" s="112" t="s">
        <v>604</v>
      </c>
      <c r="C6" s="200">
        <f>C4*J4</f>
        <v>758.99999999999989</v>
      </c>
      <c r="D6" s="199">
        <f t="shared" si="0"/>
        <v>721.04999999999984</v>
      </c>
      <c r="E6" s="199">
        <f t="shared" si="1"/>
        <v>683.09999999999991</v>
      </c>
      <c r="F6" s="35" t="s">
        <v>602</v>
      </c>
      <c r="G6" s="31" t="s">
        <v>14</v>
      </c>
      <c r="I6" s="5"/>
    </row>
    <row r="7" spans="1:12" s="27" customFormat="1" ht="6.75" customHeight="1">
      <c r="A7" s="427"/>
      <c r="B7" s="427"/>
      <c r="C7" s="427"/>
      <c r="D7" s="427"/>
      <c r="E7" s="427"/>
      <c r="F7" s="427"/>
      <c r="G7" s="427"/>
      <c r="H7" s="14"/>
      <c r="I7" s="14"/>
      <c r="J7" s="129"/>
    </row>
    <row r="8" spans="1:12" ht="22.5">
      <c r="A8" s="101">
        <v>4680019910352</v>
      </c>
      <c r="B8" s="110" t="s">
        <v>393</v>
      </c>
      <c r="C8" s="198">
        <v>950</v>
      </c>
      <c r="D8" s="199">
        <f t="shared" ref="D8:D9" si="2">C8*$L$1</f>
        <v>902.5</v>
      </c>
      <c r="E8" s="199">
        <f t="shared" ref="E8:E9" si="3">C8*$K$1</f>
        <v>855</v>
      </c>
      <c r="F8" s="35" t="s">
        <v>605</v>
      </c>
      <c r="G8" s="60" t="s">
        <v>11</v>
      </c>
      <c r="I8" s="5"/>
    </row>
    <row r="9" spans="1:12" ht="15">
      <c r="A9" s="101">
        <v>4680019910369</v>
      </c>
      <c r="B9" s="112" t="s">
        <v>395</v>
      </c>
      <c r="C9" s="200">
        <f>C8*J4</f>
        <v>1311</v>
      </c>
      <c r="D9" s="199">
        <f t="shared" si="2"/>
        <v>1245.45</v>
      </c>
      <c r="E9" s="199">
        <f t="shared" si="3"/>
        <v>1179.9000000000001</v>
      </c>
      <c r="F9" s="128" t="s">
        <v>13</v>
      </c>
      <c r="G9" s="31" t="s">
        <v>14</v>
      </c>
      <c r="I9" s="5"/>
    </row>
    <row r="10" spans="1:12" s="27" customFormat="1" ht="6.75" customHeight="1">
      <c r="A10" s="427"/>
      <c r="B10" s="427"/>
      <c r="C10" s="427"/>
      <c r="D10" s="427"/>
      <c r="E10" s="427"/>
      <c r="F10" s="427"/>
      <c r="G10" s="427"/>
      <c r="H10" s="14"/>
      <c r="I10" s="14"/>
      <c r="J10" s="129"/>
    </row>
    <row r="11" spans="1:12" s="27" customFormat="1" ht="20.25" customHeight="1">
      <c r="A11" s="101">
        <v>4640016936946</v>
      </c>
      <c r="B11" s="110" t="s">
        <v>606</v>
      </c>
      <c r="C11" s="198">
        <v>750</v>
      </c>
      <c r="D11" s="199">
        <f t="shared" ref="D11:D23" si="4">C11*$L$1</f>
        <v>712.5</v>
      </c>
      <c r="E11" s="199">
        <f t="shared" ref="E11:E23" si="5">C11*$K$1</f>
        <v>675</v>
      </c>
      <c r="F11" s="35" t="s">
        <v>607</v>
      </c>
      <c r="G11" s="201" t="s">
        <v>11</v>
      </c>
      <c r="H11" s="14"/>
      <c r="I11" s="14"/>
      <c r="J11" s="129"/>
    </row>
    <row r="12" spans="1:12" s="27" customFormat="1" ht="16.5" customHeight="1">
      <c r="A12" s="101">
        <v>4640016936953</v>
      </c>
      <c r="B12" s="112" t="s">
        <v>608</v>
      </c>
      <c r="C12" s="200">
        <f>C11*J4</f>
        <v>1035</v>
      </c>
      <c r="D12" s="199">
        <f t="shared" si="4"/>
        <v>983.25</v>
      </c>
      <c r="E12" s="199">
        <f t="shared" si="5"/>
        <v>931.5</v>
      </c>
      <c r="F12" s="128" t="s">
        <v>13</v>
      </c>
      <c r="G12" s="31" t="s">
        <v>14</v>
      </c>
      <c r="H12" s="14"/>
      <c r="I12" s="14"/>
      <c r="J12" s="129"/>
    </row>
    <row r="13" spans="1:12" s="27" customFormat="1" ht="21.75" customHeight="1">
      <c r="A13" s="101">
        <v>4640016936960</v>
      </c>
      <c r="B13" s="110" t="s">
        <v>609</v>
      </c>
      <c r="C13" s="198">
        <v>750</v>
      </c>
      <c r="D13" s="199">
        <f t="shared" si="4"/>
        <v>712.5</v>
      </c>
      <c r="E13" s="199">
        <f t="shared" si="5"/>
        <v>675</v>
      </c>
      <c r="F13" s="35" t="s">
        <v>607</v>
      </c>
      <c r="G13" s="201" t="s">
        <v>11</v>
      </c>
      <c r="H13" s="14"/>
      <c r="I13" s="14"/>
      <c r="J13" s="129"/>
    </row>
    <row r="14" spans="1:12" s="27" customFormat="1" ht="18.75" customHeight="1">
      <c r="A14" s="101">
        <v>4640016936977</v>
      </c>
      <c r="B14" s="112" t="s">
        <v>610</v>
      </c>
      <c r="C14" s="200">
        <f>C13*J4</f>
        <v>1035</v>
      </c>
      <c r="D14" s="199">
        <f t="shared" si="4"/>
        <v>983.25</v>
      </c>
      <c r="E14" s="199">
        <f t="shared" si="5"/>
        <v>931.5</v>
      </c>
      <c r="F14" s="128" t="s">
        <v>13</v>
      </c>
      <c r="G14" s="31" t="s">
        <v>14</v>
      </c>
      <c r="H14" s="14"/>
      <c r="I14" s="14"/>
      <c r="J14" s="129"/>
    </row>
    <row r="15" spans="1:12" s="27" customFormat="1" ht="21" customHeight="1">
      <c r="A15" s="101">
        <v>4640016937790</v>
      </c>
      <c r="B15" s="110" t="s">
        <v>611</v>
      </c>
      <c r="C15" s="198">
        <v>750</v>
      </c>
      <c r="D15" s="199">
        <f t="shared" si="4"/>
        <v>712.5</v>
      </c>
      <c r="E15" s="199">
        <f t="shared" si="5"/>
        <v>675</v>
      </c>
      <c r="F15" s="35" t="s">
        <v>607</v>
      </c>
      <c r="G15" s="201" t="s">
        <v>11</v>
      </c>
      <c r="H15" s="14"/>
      <c r="I15" s="14"/>
      <c r="J15" s="129"/>
    </row>
    <row r="16" spans="1:12" s="27" customFormat="1" ht="15" customHeight="1">
      <c r="A16" s="101">
        <v>4640016937806</v>
      </c>
      <c r="B16" s="112" t="s">
        <v>612</v>
      </c>
      <c r="C16" s="200">
        <f>C15*J4</f>
        <v>1035</v>
      </c>
      <c r="D16" s="199">
        <f t="shared" si="4"/>
        <v>983.25</v>
      </c>
      <c r="E16" s="199">
        <f t="shared" si="5"/>
        <v>931.5</v>
      </c>
      <c r="F16" s="128" t="s">
        <v>13</v>
      </c>
      <c r="G16" s="31" t="s">
        <v>14</v>
      </c>
      <c r="H16" s="14"/>
      <c r="I16" s="14"/>
      <c r="J16" s="129"/>
    </row>
    <row r="17" spans="1:10" ht="15.75">
      <c r="A17" s="101">
        <v>4640016935239</v>
      </c>
      <c r="B17" s="110" t="s">
        <v>613</v>
      </c>
      <c r="C17" s="198">
        <v>750</v>
      </c>
      <c r="D17" s="199">
        <f t="shared" si="4"/>
        <v>712.5</v>
      </c>
      <c r="E17" s="199">
        <f t="shared" si="5"/>
        <v>675</v>
      </c>
      <c r="F17" s="35" t="s">
        <v>614</v>
      </c>
      <c r="G17" s="60" t="s">
        <v>11</v>
      </c>
      <c r="I17" s="5"/>
    </row>
    <row r="18" spans="1:10" ht="15">
      <c r="A18" s="101">
        <v>4640016935246</v>
      </c>
      <c r="B18" s="112" t="s">
        <v>615</v>
      </c>
      <c r="C18" s="200">
        <f>C17*J4</f>
        <v>1035</v>
      </c>
      <c r="D18" s="199">
        <f t="shared" si="4"/>
        <v>983.25</v>
      </c>
      <c r="E18" s="199">
        <f t="shared" si="5"/>
        <v>931.5</v>
      </c>
      <c r="F18" s="128" t="s">
        <v>13</v>
      </c>
      <c r="G18" s="31" t="s">
        <v>14</v>
      </c>
      <c r="I18" s="5"/>
    </row>
    <row r="19" spans="1:10" ht="15.75">
      <c r="A19" s="101">
        <v>4640016932467</v>
      </c>
      <c r="B19" s="110" t="s">
        <v>616</v>
      </c>
      <c r="C19" s="198">
        <v>750</v>
      </c>
      <c r="D19" s="199">
        <f t="shared" si="4"/>
        <v>712.5</v>
      </c>
      <c r="E19" s="199">
        <f t="shared" si="5"/>
        <v>675</v>
      </c>
      <c r="F19" s="35" t="s">
        <v>614</v>
      </c>
      <c r="G19" s="60" t="s">
        <v>11</v>
      </c>
      <c r="I19" s="5"/>
    </row>
    <row r="20" spans="1:10" ht="15">
      <c r="A20" s="101">
        <v>4640016932450</v>
      </c>
      <c r="B20" s="112" t="s">
        <v>617</v>
      </c>
      <c r="C20" s="200">
        <f>C19*J4</f>
        <v>1035</v>
      </c>
      <c r="D20" s="199">
        <f t="shared" si="4"/>
        <v>983.25</v>
      </c>
      <c r="E20" s="199">
        <f t="shared" si="5"/>
        <v>931.5</v>
      </c>
      <c r="F20" s="128" t="s">
        <v>13</v>
      </c>
      <c r="G20" s="31" t="s">
        <v>14</v>
      </c>
      <c r="I20" s="5"/>
    </row>
    <row r="21" spans="1:10" ht="15.75">
      <c r="A21" s="101">
        <v>4640016932481</v>
      </c>
      <c r="B21" s="110" t="s">
        <v>618</v>
      </c>
      <c r="C21" s="198">
        <v>750</v>
      </c>
      <c r="D21" s="199">
        <f t="shared" si="4"/>
        <v>712.5</v>
      </c>
      <c r="E21" s="199">
        <f t="shared" si="5"/>
        <v>675</v>
      </c>
      <c r="F21" s="35" t="s">
        <v>614</v>
      </c>
      <c r="G21" s="60" t="s">
        <v>11</v>
      </c>
      <c r="I21" s="5"/>
    </row>
    <row r="22" spans="1:10" ht="15">
      <c r="A22" s="101">
        <v>4640016932474</v>
      </c>
      <c r="B22" s="112" t="s">
        <v>619</v>
      </c>
      <c r="C22" s="200">
        <f>C21*J4</f>
        <v>1035</v>
      </c>
      <c r="D22" s="199">
        <f t="shared" si="4"/>
        <v>983.25</v>
      </c>
      <c r="E22" s="199">
        <f t="shared" si="5"/>
        <v>931.5</v>
      </c>
      <c r="F22" s="128" t="s">
        <v>13</v>
      </c>
      <c r="G22" s="31" t="s">
        <v>14</v>
      </c>
      <c r="I22" s="5"/>
    </row>
    <row r="23" spans="1:10" ht="15">
      <c r="A23" s="101">
        <v>4640016932498</v>
      </c>
      <c r="B23" s="112" t="s">
        <v>620</v>
      </c>
      <c r="C23" s="200">
        <v>814</v>
      </c>
      <c r="D23" s="199">
        <f t="shared" si="4"/>
        <v>773.3</v>
      </c>
      <c r="E23" s="199">
        <f t="shared" si="5"/>
        <v>732.6</v>
      </c>
      <c r="F23" s="35" t="s">
        <v>614</v>
      </c>
      <c r="G23" s="31" t="s">
        <v>14</v>
      </c>
      <c r="I23" s="5"/>
    </row>
    <row r="24" spans="1:10" s="27" customFormat="1" ht="6.75" customHeight="1">
      <c r="A24" s="427"/>
      <c r="B24" s="427"/>
      <c r="C24" s="427"/>
      <c r="D24" s="427"/>
      <c r="E24" s="427"/>
      <c r="F24" s="427"/>
      <c r="G24" s="427"/>
      <c r="H24" s="14"/>
      <c r="I24" s="14"/>
      <c r="J24" s="129"/>
    </row>
    <row r="25" spans="1:10" ht="15.75">
      <c r="A25" s="101">
        <v>4640016935260</v>
      </c>
      <c r="B25" s="110" t="s">
        <v>621</v>
      </c>
      <c r="C25" s="198">
        <v>590</v>
      </c>
      <c r="D25" s="199">
        <f t="shared" ref="D25:D28" si="6">C25*$L$1</f>
        <v>560.5</v>
      </c>
      <c r="E25" s="199">
        <f t="shared" ref="E25:E28" si="7">C25*$K$1</f>
        <v>531</v>
      </c>
      <c r="F25" s="35" t="s">
        <v>622</v>
      </c>
      <c r="G25" s="60" t="s">
        <v>11</v>
      </c>
      <c r="I25" s="5"/>
    </row>
    <row r="26" spans="1:10" ht="15">
      <c r="A26" s="101">
        <v>4640016935253</v>
      </c>
      <c r="B26" s="112" t="s">
        <v>623</v>
      </c>
      <c r="C26" s="200">
        <f>C25*J4</f>
        <v>814.19999999999993</v>
      </c>
      <c r="D26" s="199">
        <f t="shared" si="6"/>
        <v>773.4899999999999</v>
      </c>
      <c r="E26" s="199">
        <f t="shared" si="7"/>
        <v>732.78</v>
      </c>
      <c r="F26" s="128" t="s">
        <v>13</v>
      </c>
      <c r="G26" s="31" t="s">
        <v>14</v>
      </c>
      <c r="I26" s="5"/>
    </row>
    <row r="27" spans="1:10" ht="15.75">
      <c r="A27" s="101">
        <v>4640016932511</v>
      </c>
      <c r="B27" s="110" t="s">
        <v>624</v>
      </c>
      <c r="C27" s="198">
        <v>590</v>
      </c>
      <c r="D27" s="199">
        <f t="shared" si="6"/>
        <v>560.5</v>
      </c>
      <c r="E27" s="199">
        <f t="shared" si="7"/>
        <v>531</v>
      </c>
      <c r="F27" s="35" t="s">
        <v>622</v>
      </c>
      <c r="G27" s="60" t="s">
        <v>11</v>
      </c>
      <c r="I27" s="5"/>
    </row>
    <row r="28" spans="1:10" ht="15">
      <c r="A28" s="101">
        <v>4640016932504</v>
      </c>
      <c r="B28" s="112" t="s">
        <v>625</v>
      </c>
      <c r="C28" s="200">
        <f>C27*J4</f>
        <v>814.19999999999993</v>
      </c>
      <c r="D28" s="199">
        <f t="shared" si="6"/>
        <v>773.4899999999999</v>
      </c>
      <c r="E28" s="199">
        <f t="shared" si="7"/>
        <v>732.78</v>
      </c>
      <c r="F28" s="128" t="s">
        <v>13</v>
      </c>
      <c r="G28" s="31" t="s">
        <v>14</v>
      </c>
      <c r="I28" s="5"/>
    </row>
    <row r="29" spans="1:10" s="27" customFormat="1" ht="6.75" customHeight="1">
      <c r="A29" s="427"/>
      <c r="B29" s="427"/>
      <c r="C29" s="427"/>
      <c r="D29" s="427"/>
      <c r="E29" s="427"/>
      <c r="F29" s="427"/>
      <c r="G29" s="427"/>
      <c r="H29" s="14"/>
      <c r="I29" s="14"/>
      <c r="J29" s="129"/>
    </row>
    <row r="30" spans="1:10" ht="15.75">
      <c r="A30" s="101">
        <v>4640016931392</v>
      </c>
      <c r="B30" s="202" t="s">
        <v>626</v>
      </c>
      <c r="C30" s="203">
        <v>950</v>
      </c>
      <c r="D30" s="199">
        <f t="shared" ref="D30:D35" si="8">C30*$L$1</f>
        <v>902.5</v>
      </c>
      <c r="E30" s="199">
        <f t="shared" ref="E30:E35" si="9">C30*$K$1</f>
        <v>855</v>
      </c>
      <c r="F30" s="35" t="s">
        <v>627</v>
      </c>
      <c r="G30" s="60" t="s">
        <v>11</v>
      </c>
      <c r="H30" s="204"/>
      <c r="I30" s="5"/>
    </row>
    <row r="31" spans="1:10" ht="15.75">
      <c r="A31" s="101">
        <v>4640016935284</v>
      </c>
      <c r="B31" s="202" t="s">
        <v>628</v>
      </c>
      <c r="C31" s="203">
        <v>950</v>
      </c>
      <c r="D31" s="199">
        <f t="shared" si="8"/>
        <v>902.5</v>
      </c>
      <c r="E31" s="199">
        <f t="shared" si="9"/>
        <v>855</v>
      </c>
      <c r="F31" s="35" t="s">
        <v>627</v>
      </c>
      <c r="G31" s="60" t="s">
        <v>11</v>
      </c>
      <c r="H31" s="204"/>
      <c r="I31" s="5"/>
    </row>
    <row r="32" spans="1:10" ht="15">
      <c r="A32" s="101">
        <v>4680019910390</v>
      </c>
      <c r="B32" s="205" t="s">
        <v>629</v>
      </c>
      <c r="C32" s="206">
        <f>C30*J4</f>
        <v>1311</v>
      </c>
      <c r="D32" s="199">
        <f t="shared" si="8"/>
        <v>1245.45</v>
      </c>
      <c r="E32" s="199">
        <f t="shared" si="9"/>
        <v>1179.9000000000001</v>
      </c>
      <c r="F32" s="128" t="s">
        <v>13</v>
      </c>
      <c r="G32" s="31" t="s">
        <v>14</v>
      </c>
      <c r="H32" s="204"/>
      <c r="I32" s="5"/>
    </row>
    <row r="33" spans="1:10" ht="15">
      <c r="A33" s="101">
        <v>4640016931385</v>
      </c>
      <c r="B33" s="205" t="s">
        <v>630</v>
      </c>
      <c r="C33" s="206">
        <f>C30*J4</f>
        <v>1311</v>
      </c>
      <c r="D33" s="199">
        <f t="shared" si="8"/>
        <v>1245.45</v>
      </c>
      <c r="E33" s="199">
        <f t="shared" si="9"/>
        <v>1179.9000000000001</v>
      </c>
      <c r="F33" s="35" t="s">
        <v>627</v>
      </c>
      <c r="G33" s="31" t="s">
        <v>14</v>
      </c>
      <c r="H33" s="204"/>
      <c r="I33" s="5"/>
    </row>
    <row r="34" spans="1:10" ht="15">
      <c r="A34" s="101">
        <v>4640016931408</v>
      </c>
      <c r="B34" s="205" t="s">
        <v>631</v>
      </c>
      <c r="C34" s="206">
        <f>C30*J4</f>
        <v>1311</v>
      </c>
      <c r="D34" s="199">
        <f t="shared" si="8"/>
        <v>1245.45</v>
      </c>
      <c r="E34" s="199">
        <f t="shared" si="9"/>
        <v>1179.9000000000001</v>
      </c>
      <c r="F34" s="35" t="s">
        <v>627</v>
      </c>
      <c r="G34" s="31" t="s">
        <v>14</v>
      </c>
      <c r="H34" s="204"/>
      <c r="I34" s="5"/>
    </row>
    <row r="35" spans="1:10" ht="15">
      <c r="A35" s="101">
        <v>4640016935277</v>
      </c>
      <c r="B35" s="205" t="s">
        <v>632</v>
      </c>
      <c r="C35" s="206">
        <f>C30*J4</f>
        <v>1311</v>
      </c>
      <c r="D35" s="199">
        <f t="shared" si="8"/>
        <v>1245.45</v>
      </c>
      <c r="E35" s="199">
        <f t="shared" si="9"/>
        <v>1179.9000000000001</v>
      </c>
      <c r="F35" s="35" t="s">
        <v>627</v>
      </c>
      <c r="G35" s="31" t="s">
        <v>14</v>
      </c>
      <c r="H35" s="204"/>
      <c r="I35" s="5"/>
    </row>
    <row r="36" spans="1:10" s="27" customFormat="1" ht="6.75" customHeight="1">
      <c r="A36" s="427"/>
      <c r="B36" s="427"/>
      <c r="C36" s="427"/>
      <c r="D36" s="427"/>
      <c r="E36" s="427"/>
      <c r="F36" s="427"/>
      <c r="G36" s="427"/>
      <c r="H36" s="14"/>
      <c r="I36" s="14"/>
      <c r="J36" s="129"/>
    </row>
    <row r="37" spans="1:10" ht="15.75">
      <c r="A37" s="101">
        <v>4640016935307</v>
      </c>
      <c r="B37" s="202" t="s">
        <v>633</v>
      </c>
      <c r="C37" s="203">
        <v>750</v>
      </c>
      <c r="D37" s="199">
        <f t="shared" ref="D37:D44" si="10">C37*$L$1</f>
        <v>712.5</v>
      </c>
      <c r="E37" s="199">
        <f t="shared" ref="E37:E44" si="11">C37*$K$1</f>
        <v>675</v>
      </c>
      <c r="F37" s="35" t="s">
        <v>634</v>
      </c>
      <c r="G37" s="60" t="s">
        <v>11</v>
      </c>
      <c r="H37" s="204"/>
      <c r="I37" s="5"/>
    </row>
    <row r="38" spans="1:10" ht="15">
      <c r="A38" s="101">
        <v>4640016935291</v>
      </c>
      <c r="B38" s="205" t="s">
        <v>635</v>
      </c>
      <c r="C38" s="206">
        <f>C37*J4</f>
        <v>1035</v>
      </c>
      <c r="D38" s="199">
        <f t="shared" si="10"/>
        <v>983.25</v>
      </c>
      <c r="E38" s="199">
        <f t="shared" si="11"/>
        <v>931.5</v>
      </c>
      <c r="F38" s="128" t="s">
        <v>13</v>
      </c>
      <c r="G38" s="31" t="s">
        <v>14</v>
      </c>
      <c r="H38" s="204"/>
      <c r="I38" s="5"/>
    </row>
    <row r="39" spans="1:10" ht="16.5" customHeight="1">
      <c r="A39" s="101">
        <v>4640016936618</v>
      </c>
      <c r="B39" s="202" t="s">
        <v>636</v>
      </c>
      <c r="C39" s="203">
        <v>750</v>
      </c>
      <c r="D39" s="199">
        <f t="shared" si="10"/>
        <v>712.5</v>
      </c>
      <c r="E39" s="199">
        <f t="shared" si="11"/>
        <v>675</v>
      </c>
      <c r="F39" s="128" t="s">
        <v>634</v>
      </c>
      <c r="G39" s="60" t="s">
        <v>11</v>
      </c>
      <c r="H39" s="204"/>
      <c r="I39" s="5"/>
    </row>
    <row r="40" spans="1:10" ht="15">
      <c r="A40" s="101">
        <v>4680019910840</v>
      </c>
      <c r="B40" s="205" t="s">
        <v>637</v>
      </c>
      <c r="C40" s="206">
        <f>C37*J4</f>
        <v>1035</v>
      </c>
      <c r="D40" s="199">
        <f t="shared" si="10"/>
        <v>983.25</v>
      </c>
      <c r="E40" s="199">
        <f t="shared" si="11"/>
        <v>931.5</v>
      </c>
      <c r="F40" s="128" t="s">
        <v>13</v>
      </c>
      <c r="G40" s="31" t="s">
        <v>14</v>
      </c>
      <c r="H40" s="204"/>
      <c r="I40" s="5"/>
    </row>
    <row r="41" spans="1:10" ht="15">
      <c r="A41" s="101">
        <v>4640016931415</v>
      </c>
      <c r="B41" s="205" t="s">
        <v>638</v>
      </c>
      <c r="C41" s="206">
        <f>C37*J4</f>
        <v>1035</v>
      </c>
      <c r="D41" s="199">
        <f t="shared" si="10"/>
        <v>983.25</v>
      </c>
      <c r="E41" s="199">
        <f t="shared" si="11"/>
        <v>931.5</v>
      </c>
      <c r="F41" s="35" t="s">
        <v>634</v>
      </c>
      <c r="G41" s="31" t="s">
        <v>14</v>
      </c>
      <c r="H41" s="204"/>
      <c r="I41" s="5"/>
    </row>
    <row r="42" spans="1:10" ht="15.75">
      <c r="A42" s="101">
        <v>4640016931439</v>
      </c>
      <c r="B42" s="202" t="s">
        <v>639</v>
      </c>
      <c r="C42" s="203">
        <v>750</v>
      </c>
      <c r="D42" s="199">
        <f t="shared" si="10"/>
        <v>712.5</v>
      </c>
      <c r="E42" s="199">
        <f t="shared" si="11"/>
        <v>675</v>
      </c>
      <c r="F42" s="35" t="s">
        <v>634</v>
      </c>
      <c r="G42" s="60" t="s">
        <v>11</v>
      </c>
      <c r="H42" s="204"/>
      <c r="I42" s="5"/>
    </row>
    <row r="43" spans="1:10" ht="15.75">
      <c r="A43" s="101">
        <v>4640016931446</v>
      </c>
      <c r="B43" s="202" t="s">
        <v>640</v>
      </c>
      <c r="C43" s="203">
        <v>750</v>
      </c>
      <c r="D43" s="199">
        <f t="shared" si="10"/>
        <v>712.5</v>
      </c>
      <c r="E43" s="199">
        <f t="shared" si="11"/>
        <v>675</v>
      </c>
      <c r="F43" s="35" t="s">
        <v>634</v>
      </c>
      <c r="G43" s="60" t="s">
        <v>11</v>
      </c>
      <c r="H43" s="204"/>
      <c r="I43" s="5"/>
    </row>
    <row r="44" spans="1:10" ht="15">
      <c r="A44" s="101">
        <v>4640016930951</v>
      </c>
      <c r="B44" s="205" t="s">
        <v>641</v>
      </c>
      <c r="C44" s="206">
        <f>C37*J4</f>
        <v>1035</v>
      </c>
      <c r="D44" s="199">
        <f t="shared" si="10"/>
        <v>983.25</v>
      </c>
      <c r="E44" s="199">
        <f t="shared" si="11"/>
        <v>931.5</v>
      </c>
      <c r="F44" s="128" t="s">
        <v>13</v>
      </c>
      <c r="G44" s="31" t="s">
        <v>14</v>
      </c>
      <c r="H44" s="14"/>
      <c r="I44" s="5"/>
    </row>
    <row r="45" spans="1:10" s="27" customFormat="1" ht="8.25" customHeight="1">
      <c r="A45" s="427"/>
      <c r="B45" s="427"/>
      <c r="C45" s="427"/>
      <c r="D45" s="427"/>
      <c r="E45" s="427"/>
      <c r="F45" s="427"/>
      <c r="G45" s="427"/>
      <c r="H45" s="14"/>
      <c r="I45" s="14"/>
      <c r="J45" s="129"/>
    </row>
    <row r="46" spans="1:10" s="27" customFormat="1" ht="22.5">
      <c r="A46" s="101">
        <v>4680019910291</v>
      </c>
      <c r="B46" s="202" t="s">
        <v>642</v>
      </c>
      <c r="C46" s="207">
        <v>990</v>
      </c>
      <c r="D46" s="199">
        <f t="shared" ref="D46:D51" si="12">C46*$L$1</f>
        <v>940.5</v>
      </c>
      <c r="E46" s="199">
        <f t="shared" ref="E46:E51" si="13">C46*$K$1</f>
        <v>891</v>
      </c>
      <c r="F46" s="59" t="s">
        <v>643</v>
      </c>
      <c r="G46" s="201" t="s">
        <v>11</v>
      </c>
      <c r="H46" s="14"/>
      <c r="I46" s="14"/>
      <c r="J46" s="129"/>
    </row>
    <row r="47" spans="1:10" s="27" customFormat="1" ht="15">
      <c r="A47" s="101">
        <v>4680019910307</v>
      </c>
      <c r="B47" s="205" t="s">
        <v>644</v>
      </c>
      <c r="C47" s="208">
        <f>C46*J4</f>
        <v>1366.1999999999998</v>
      </c>
      <c r="D47" s="209">
        <f t="shared" si="12"/>
        <v>1297.8899999999999</v>
      </c>
      <c r="E47" s="209">
        <f t="shared" si="13"/>
        <v>1229.58</v>
      </c>
      <c r="F47" s="128" t="s">
        <v>13</v>
      </c>
      <c r="G47" s="31" t="s">
        <v>14</v>
      </c>
      <c r="H47" s="14"/>
      <c r="I47" s="14"/>
      <c r="J47" s="129"/>
    </row>
    <row r="48" spans="1:10" s="27" customFormat="1" ht="22.5">
      <c r="A48" s="101">
        <v>4680019910314</v>
      </c>
      <c r="B48" s="202" t="s">
        <v>645</v>
      </c>
      <c r="C48" s="207">
        <v>990</v>
      </c>
      <c r="D48" s="209">
        <f t="shared" si="12"/>
        <v>940.5</v>
      </c>
      <c r="E48" s="209">
        <f t="shared" si="13"/>
        <v>891</v>
      </c>
      <c r="F48" s="128" t="s">
        <v>646</v>
      </c>
      <c r="G48" s="201" t="s">
        <v>11</v>
      </c>
      <c r="H48" s="14"/>
      <c r="I48" s="14"/>
      <c r="J48" s="129"/>
    </row>
    <row r="49" spans="1:10" s="27" customFormat="1" ht="15">
      <c r="A49" s="101">
        <v>4680019910321</v>
      </c>
      <c r="B49" s="205" t="s">
        <v>647</v>
      </c>
      <c r="C49" s="208">
        <f>C48*J4</f>
        <v>1366.1999999999998</v>
      </c>
      <c r="D49" s="209">
        <f t="shared" si="12"/>
        <v>1297.8899999999999</v>
      </c>
      <c r="E49" s="209">
        <f t="shared" si="13"/>
        <v>1229.58</v>
      </c>
      <c r="F49" s="128" t="s">
        <v>13</v>
      </c>
      <c r="G49" s="31" t="s">
        <v>14</v>
      </c>
      <c r="H49" s="14"/>
      <c r="I49" s="14"/>
      <c r="J49" s="129"/>
    </row>
    <row r="50" spans="1:10" s="27" customFormat="1" ht="22.5">
      <c r="A50" s="101">
        <v>4680019910338</v>
      </c>
      <c r="B50" s="202" t="s">
        <v>648</v>
      </c>
      <c r="C50" s="207">
        <v>990</v>
      </c>
      <c r="D50" s="209">
        <f t="shared" si="12"/>
        <v>940.5</v>
      </c>
      <c r="E50" s="209">
        <f t="shared" si="13"/>
        <v>891</v>
      </c>
      <c r="F50" s="128" t="s">
        <v>646</v>
      </c>
      <c r="G50" s="201" t="s">
        <v>11</v>
      </c>
      <c r="H50" s="14"/>
      <c r="I50" s="14"/>
      <c r="J50" s="129"/>
    </row>
    <row r="51" spans="1:10" s="27" customFormat="1" ht="15" customHeight="1">
      <c r="A51" s="210">
        <v>4680019910345</v>
      </c>
      <c r="B51" s="211" t="s">
        <v>649</v>
      </c>
      <c r="C51" s="212">
        <f>C50*J4</f>
        <v>1366.1999999999998</v>
      </c>
      <c r="D51" s="213">
        <f t="shared" si="12"/>
        <v>1297.8899999999999</v>
      </c>
      <c r="E51" s="213">
        <f t="shared" si="13"/>
        <v>1229.58</v>
      </c>
      <c r="F51" s="128" t="s">
        <v>13</v>
      </c>
      <c r="G51" s="31" t="s">
        <v>14</v>
      </c>
      <c r="H51" s="14"/>
      <c r="I51" s="14"/>
      <c r="J51" s="129"/>
    </row>
    <row r="52" spans="1:10" s="27" customFormat="1" ht="7.5" customHeight="1">
      <c r="A52" s="214"/>
      <c r="B52" s="215"/>
      <c r="C52" s="216"/>
      <c r="D52" s="217"/>
      <c r="E52" s="217"/>
      <c r="F52" s="218"/>
      <c r="G52" s="219"/>
      <c r="H52" s="14"/>
      <c r="I52" s="14"/>
      <c r="J52" s="129"/>
    </row>
    <row r="53" spans="1:10" ht="13.5" customHeight="1">
      <c r="A53" s="38">
        <v>4640016936038</v>
      </c>
      <c r="B53" s="220" t="s">
        <v>650</v>
      </c>
      <c r="C53" s="221">
        <v>750</v>
      </c>
      <c r="D53" s="222">
        <f t="shared" ref="D53:D65" si="14">C53*$L$1</f>
        <v>712.5</v>
      </c>
      <c r="E53" s="222">
        <f t="shared" ref="E53:E65" si="15">C53*$K$1</f>
        <v>675</v>
      </c>
      <c r="F53" s="83" t="s">
        <v>651</v>
      </c>
      <c r="G53" s="20" t="s">
        <v>11</v>
      </c>
      <c r="H53" s="14"/>
      <c r="I53" s="5"/>
    </row>
    <row r="54" spans="1:10" ht="13.5" customHeight="1">
      <c r="A54" s="101">
        <v>4640016935314</v>
      </c>
      <c r="B54" s="202" t="s">
        <v>652</v>
      </c>
      <c r="C54" s="198">
        <v>750</v>
      </c>
      <c r="D54" s="199">
        <f t="shared" si="14"/>
        <v>712.5</v>
      </c>
      <c r="E54" s="199">
        <f t="shared" si="15"/>
        <v>675</v>
      </c>
      <c r="F54" s="35" t="s">
        <v>651</v>
      </c>
      <c r="G54" s="60" t="s">
        <v>11</v>
      </c>
      <c r="I54" s="5"/>
    </row>
    <row r="55" spans="1:10" ht="15.75" customHeight="1">
      <c r="A55" s="101">
        <v>4640016931477</v>
      </c>
      <c r="B55" s="112" t="s">
        <v>653</v>
      </c>
      <c r="C55" s="206">
        <f>C54*J4</f>
        <v>1035</v>
      </c>
      <c r="D55" s="199">
        <f t="shared" si="14"/>
        <v>983.25</v>
      </c>
      <c r="E55" s="199">
        <f t="shared" si="15"/>
        <v>931.5</v>
      </c>
      <c r="F55" s="35" t="s">
        <v>651</v>
      </c>
      <c r="G55" s="31" t="s">
        <v>14</v>
      </c>
      <c r="I55" s="5"/>
    </row>
    <row r="56" spans="1:10" ht="15">
      <c r="A56" s="101">
        <v>4640016930968</v>
      </c>
      <c r="B56" s="112" t="s">
        <v>654</v>
      </c>
      <c r="C56" s="200">
        <f>C54*J4</f>
        <v>1035</v>
      </c>
      <c r="D56" s="199">
        <f t="shared" si="14"/>
        <v>983.25</v>
      </c>
      <c r="E56" s="199">
        <f t="shared" si="15"/>
        <v>931.5</v>
      </c>
      <c r="F56" s="128" t="s">
        <v>13</v>
      </c>
      <c r="G56" s="31" t="s">
        <v>14</v>
      </c>
      <c r="I56" s="5"/>
    </row>
    <row r="57" spans="1:10" ht="14.25" customHeight="1">
      <c r="A57" s="101">
        <v>4640016935321</v>
      </c>
      <c r="B57" s="112" t="s">
        <v>655</v>
      </c>
      <c r="C57" s="206">
        <f>C54*J4</f>
        <v>1035</v>
      </c>
      <c r="D57" s="223">
        <f t="shared" si="14"/>
        <v>983.25</v>
      </c>
      <c r="E57" s="223">
        <f t="shared" si="15"/>
        <v>931.5</v>
      </c>
      <c r="F57" s="35" t="s">
        <v>651</v>
      </c>
      <c r="G57" s="31" t="s">
        <v>14</v>
      </c>
      <c r="I57" s="5"/>
    </row>
    <row r="58" spans="1:10" ht="15" customHeight="1">
      <c r="A58" s="101">
        <v>4640016936052</v>
      </c>
      <c r="B58" s="112" t="s">
        <v>656</v>
      </c>
      <c r="C58" s="206">
        <f>C54*J4</f>
        <v>1035</v>
      </c>
      <c r="D58" s="223">
        <f t="shared" si="14"/>
        <v>983.25</v>
      </c>
      <c r="E58" s="223">
        <f t="shared" si="15"/>
        <v>931.5</v>
      </c>
      <c r="F58" s="35" t="s">
        <v>651</v>
      </c>
      <c r="G58" s="31" t="s">
        <v>14</v>
      </c>
      <c r="I58" s="5"/>
    </row>
    <row r="59" spans="1:10" ht="13.5" customHeight="1">
      <c r="A59" s="101">
        <v>4640016938117</v>
      </c>
      <c r="B59" s="110" t="s">
        <v>657</v>
      </c>
      <c r="C59" s="203">
        <v>1100</v>
      </c>
      <c r="D59" s="223">
        <f t="shared" si="14"/>
        <v>1045</v>
      </c>
      <c r="E59" s="223">
        <f t="shared" si="15"/>
        <v>990</v>
      </c>
      <c r="F59" s="59" t="s">
        <v>658</v>
      </c>
      <c r="G59" s="60" t="s">
        <v>11</v>
      </c>
    </row>
    <row r="60" spans="1:10" ht="15">
      <c r="A60" s="101">
        <v>4640016938100</v>
      </c>
      <c r="B60" s="112" t="s">
        <v>659</v>
      </c>
      <c r="C60" s="206">
        <f>C59*J4</f>
        <v>1517.9999999999998</v>
      </c>
      <c r="D60" s="223">
        <f t="shared" si="14"/>
        <v>1442.0999999999997</v>
      </c>
      <c r="E60" s="223">
        <f t="shared" si="15"/>
        <v>1366.1999999999998</v>
      </c>
      <c r="F60" s="128" t="s">
        <v>13</v>
      </c>
      <c r="G60" s="31" t="s">
        <v>14</v>
      </c>
    </row>
    <row r="61" spans="1:10" ht="15.75">
      <c r="A61" s="101">
        <v>4640016938056</v>
      </c>
      <c r="B61" s="110" t="s">
        <v>660</v>
      </c>
      <c r="C61" s="203">
        <v>1100</v>
      </c>
      <c r="D61" s="223">
        <f t="shared" si="14"/>
        <v>1045</v>
      </c>
      <c r="E61" s="223">
        <f t="shared" si="15"/>
        <v>990</v>
      </c>
      <c r="F61" s="59" t="s">
        <v>661</v>
      </c>
      <c r="G61" s="60" t="s">
        <v>11</v>
      </c>
    </row>
    <row r="62" spans="1:10" ht="15">
      <c r="A62" s="101">
        <v>4640016938049</v>
      </c>
      <c r="B62" s="112" t="s">
        <v>662</v>
      </c>
      <c r="C62" s="206">
        <f>C61*J4</f>
        <v>1517.9999999999998</v>
      </c>
      <c r="D62" s="223">
        <f t="shared" si="14"/>
        <v>1442.0999999999997</v>
      </c>
      <c r="E62" s="223">
        <f t="shared" si="15"/>
        <v>1366.1999999999998</v>
      </c>
      <c r="F62" s="128" t="s">
        <v>13</v>
      </c>
      <c r="G62" s="31" t="s">
        <v>14</v>
      </c>
    </row>
    <row r="63" spans="1:10" ht="15">
      <c r="A63" s="101">
        <v>4640016938070</v>
      </c>
      <c r="B63" s="112" t="s">
        <v>663</v>
      </c>
      <c r="C63" s="206">
        <v>1518</v>
      </c>
      <c r="D63" s="223">
        <f t="shared" si="14"/>
        <v>1442.1</v>
      </c>
      <c r="E63" s="223">
        <f t="shared" si="15"/>
        <v>1366.2</v>
      </c>
      <c r="F63" s="224" t="s">
        <v>664</v>
      </c>
      <c r="G63" s="31" t="s">
        <v>14</v>
      </c>
    </row>
    <row r="64" spans="1:10" ht="15.75">
      <c r="A64" s="101">
        <v>4680019911151</v>
      </c>
      <c r="B64" s="110" t="s">
        <v>665</v>
      </c>
      <c r="C64" s="203">
        <v>1200</v>
      </c>
      <c r="D64" s="223">
        <f t="shared" si="14"/>
        <v>1140</v>
      </c>
      <c r="E64" s="223">
        <f t="shared" si="15"/>
        <v>1080</v>
      </c>
      <c r="F64" s="225" t="s">
        <v>666</v>
      </c>
      <c r="G64" s="60" t="s">
        <v>11</v>
      </c>
      <c r="H64" s="226"/>
      <c r="I64" s="226"/>
    </row>
    <row r="65" spans="1:9" ht="15">
      <c r="A65" s="101">
        <v>4680019911168</v>
      </c>
      <c r="B65" s="112" t="s">
        <v>667</v>
      </c>
      <c r="C65" s="206">
        <f>C64*J4</f>
        <v>1655.9999999999998</v>
      </c>
      <c r="D65" s="223">
        <f t="shared" si="14"/>
        <v>1573.1999999999998</v>
      </c>
      <c r="E65" s="223">
        <f t="shared" si="15"/>
        <v>1490.3999999999999</v>
      </c>
      <c r="F65" s="128" t="s">
        <v>13</v>
      </c>
      <c r="G65" s="31" t="s">
        <v>14</v>
      </c>
      <c r="H65" s="226"/>
      <c r="I65" s="226"/>
    </row>
  </sheetData>
  <sheetProtection selectLockedCells="1" selectUnlockedCells="1"/>
  <mergeCells count="8">
    <mergeCell ref="A36:G36"/>
    <mergeCell ref="A45:G45"/>
    <mergeCell ref="A2:G2"/>
    <mergeCell ref="A3:G3"/>
    <mergeCell ref="A7:G7"/>
    <mergeCell ref="A10:G10"/>
    <mergeCell ref="A24:G24"/>
    <mergeCell ref="A29:G2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N145"/>
  <sheetViews>
    <sheetView workbookViewId="0">
      <pane ySplit="2" topLeftCell="A3" activePane="bottomLeft" state="frozen"/>
      <selection pane="bottomLeft"/>
    </sheetView>
  </sheetViews>
  <sheetFormatPr defaultColWidth="9" defaultRowHeight="13.5"/>
  <cols>
    <col min="1" max="1" width="12.140625" style="1" customWidth="1"/>
    <col min="2" max="2" width="34.7109375" style="2" customWidth="1"/>
    <col min="3" max="3" width="11.42578125" style="2" customWidth="1"/>
    <col min="4" max="4" width="17.5703125" style="2" customWidth="1"/>
    <col min="5" max="5" width="17.140625" style="2" customWidth="1"/>
    <col min="6" max="6" width="67.7109375" style="3" customWidth="1"/>
    <col min="7" max="7" width="18.5703125" style="4" customWidth="1"/>
    <col min="8" max="8" width="9.5703125" style="1" customWidth="1"/>
    <col min="9" max="9" width="29.5703125" style="1" customWidth="1"/>
    <col min="10" max="11" width="9" style="1" customWidth="1"/>
    <col min="12" max="12" width="13.140625" style="1" customWidth="1"/>
    <col min="13" max="14" width="8.7109375" style="1" hidden="1" customWidth="1"/>
    <col min="15" max="16384" width="9" style="1"/>
  </cols>
  <sheetData>
    <row r="1" spans="1:12" ht="51.7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1"/>
      <c r="I1" s="11"/>
      <c r="J1" s="11"/>
      <c r="K1" s="11"/>
    </row>
    <row r="2" spans="1:12" ht="27.75" customHeight="1">
      <c r="A2" s="423" t="s">
        <v>7</v>
      </c>
      <c r="B2" s="423"/>
      <c r="C2" s="423"/>
      <c r="D2" s="423"/>
      <c r="E2" s="423"/>
      <c r="F2" s="423"/>
      <c r="G2" s="423"/>
      <c r="H2" s="11"/>
      <c r="I2" s="11"/>
      <c r="J2" s="11"/>
      <c r="K2" s="11"/>
    </row>
    <row r="3" spans="1:12" ht="14.25" customHeight="1">
      <c r="A3" s="431" t="s">
        <v>668</v>
      </c>
      <c r="B3" s="431"/>
      <c r="C3" s="431"/>
      <c r="D3" s="431"/>
      <c r="E3" s="431"/>
      <c r="F3" s="431"/>
      <c r="G3" s="431"/>
      <c r="H3" s="11"/>
      <c r="I3" s="11"/>
      <c r="J3" s="11"/>
      <c r="K3" s="11"/>
    </row>
    <row r="4" spans="1:12" ht="25.5">
      <c r="A4" s="101">
        <v>4680019911809</v>
      </c>
      <c r="B4" s="227" t="s">
        <v>669</v>
      </c>
      <c r="C4" s="228">
        <v>300</v>
      </c>
      <c r="D4" s="74">
        <f>C4*$N$17</f>
        <v>285</v>
      </c>
      <c r="E4" s="74">
        <f>C4*$M$17</f>
        <v>270</v>
      </c>
      <c r="F4" s="229" t="s">
        <v>670</v>
      </c>
      <c r="G4" s="60" t="s">
        <v>11</v>
      </c>
      <c r="H4" s="11"/>
      <c r="I4" s="11"/>
      <c r="J4" s="11"/>
      <c r="K4" s="11"/>
    </row>
    <row r="5" spans="1:12" ht="15">
      <c r="A5" s="81"/>
      <c r="B5" s="230"/>
      <c r="C5" s="230"/>
      <c r="D5" s="231"/>
      <c r="E5" s="231"/>
      <c r="F5" s="231"/>
      <c r="G5" s="232"/>
      <c r="H5" s="11"/>
      <c r="I5" s="11"/>
      <c r="J5" s="11"/>
      <c r="K5" s="11"/>
    </row>
    <row r="6" spans="1:12" ht="40.5" customHeight="1">
      <c r="A6" s="432" t="s">
        <v>671</v>
      </c>
      <c r="B6" s="432"/>
      <c r="C6" s="432"/>
      <c r="D6" s="432"/>
      <c r="E6" s="432"/>
      <c r="F6" s="432"/>
      <c r="G6" s="432"/>
      <c r="H6" s="11"/>
      <c r="I6" s="11"/>
      <c r="J6" s="11"/>
      <c r="K6" s="11"/>
    </row>
    <row r="7" spans="1:12" s="27" customFormat="1" ht="15.75">
      <c r="A7" s="101">
        <v>4640016936205</v>
      </c>
      <c r="B7" s="233" t="s">
        <v>672</v>
      </c>
      <c r="C7" s="228">
        <v>12074.999999999998</v>
      </c>
      <c r="D7" s="74">
        <f t="shared" ref="D7:D34" si="0">C7*$N$17</f>
        <v>11471.249999999998</v>
      </c>
      <c r="E7" s="74">
        <f t="shared" ref="E7:E34" si="1">C7*$M$17</f>
        <v>10867.499999999998</v>
      </c>
      <c r="F7" s="234" t="s">
        <v>673</v>
      </c>
      <c r="G7" s="60" t="s">
        <v>11</v>
      </c>
      <c r="H7" s="14"/>
      <c r="I7" s="235"/>
      <c r="J7" s="14"/>
      <c r="K7" s="14"/>
      <c r="L7" s="236"/>
    </row>
    <row r="8" spans="1:12" s="27" customFormat="1" ht="15.75">
      <c r="A8" s="101">
        <v>4640016936212</v>
      </c>
      <c r="B8" s="227" t="s">
        <v>674</v>
      </c>
      <c r="C8" s="228">
        <v>13282</v>
      </c>
      <c r="D8" s="74">
        <f t="shared" si="0"/>
        <v>12617.9</v>
      </c>
      <c r="E8" s="74">
        <f t="shared" si="1"/>
        <v>11953.800000000001</v>
      </c>
      <c r="F8" s="237" t="s">
        <v>675</v>
      </c>
      <c r="G8" s="60" t="s">
        <v>11</v>
      </c>
      <c r="H8" s="14"/>
      <c r="I8" s="14"/>
      <c r="J8" s="14"/>
      <c r="K8" s="14"/>
      <c r="L8" s="236"/>
    </row>
    <row r="9" spans="1:12" s="27" customFormat="1" ht="15.75">
      <c r="A9" s="101">
        <v>4640016936229</v>
      </c>
      <c r="B9" s="238" t="s">
        <v>676</v>
      </c>
      <c r="C9" s="228">
        <v>12879.999999999998</v>
      </c>
      <c r="D9" s="74">
        <f t="shared" si="0"/>
        <v>12235.999999999998</v>
      </c>
      <c r="E9" s="74">
        <f t="shared" si="1"/>
        <v>11591.999999999998</v>
      </c>
      <c r="F9" s="234" t="s">
        <v>677</v>
      </c>
      <c r="G9" s="60" t="s">
        <v>11</v>
      </c>
      <c r="H9" s="14"/>
      <c r="I9" s="14"/>
      <c r="J9" s="14"/>
      <c r="K9" s="14"/>
      <c r="L9" s="236"/>
    </row>
    <row r="10" spans="1:12" s="27" customFormat="1" ht="15.75">
      <c r="A10" s="101">
        <v>4640016936236</v>
      </c>
      <c r="B10" s="238" t="s">
        <v>678</v>
      </c>
      <c r="C10" s="228">
        <v>14144.999999999998</v>
      </c>
      <c r="D10" s="74">
        <f t="shared" si="0"/>
        <v>13437.749999999998</v>
      </c>
      <c r="E10" s="74">
        <f t="shared" si="1"/>
        <v>12730.499999999998</v>
      </c>
      <c r="F10" s="237" t="s">
        <v>675</v>
      </c>
      <c r="G10" s="60" t="s">
        <v>11</v>
      </c>
      <c r="H10" s="14"/>
      <c r="I10" s="14"/>
      <c r="J10" s="14"/>
      <c r="K10" s="14"/>
      <c r="L10" s="236"/>
    </row>
    <row r="11" spans="1:12" s="27" customFormat="1" ht="15.75">
      <c r="A11" s="101">
        <v>4640016936243</v>
      </c>
      <c r="B11" s="233" t="s">
        <v>679</v>
      </c>
      <c r="C11" s="228">
        <v>13569.999999999998</v>
      </c>
      <c r="D11" s="74">
        <f t="shared" si="0"/>
        <v>12891.499999999998</v>
      </c>
      <c r="E11" s="74">
        <f t="shared" si="1"/>
        <v>12212.999999999998</v>
      </c>
      <c r="F11" s="234" t="s">
        <v>680</v>
      </c>
      <c r="G11" s="60" t="s">
        <v>11</v>
      </c>
      <c r="H11" s="14"/>
      <c r="I11" s="14"/>
      <c r="J11" s="14"/>
      <c r="K11" s="14"/>
      <c r="L11" s="236"/>
    </row>
    <row r="12" spans="1:12" s="27" customFormat="1" ht="15.75">
      <c r="A12" s="101">
        <v>4640016936250</v>
      </c>
      <c r="B12" s="233" t="s">
        <v>681</v>
      </c>
      <c r="C12" s="228">
        <v>14892</v>
      </c>
      <c r="D12" s="74">
        <f t="shared" si="0"/>
        <v>14147.4</v>
      </c>
      <c r="E12" s="74">
        <f t="shared" si="1"/>
        <v>13402.800000000001</v>
      </c>
      <c r="F12" s="237" t="s">
        <v>675</v>
      </c>
      <c r="G12" s="60" t="s">
        <v>11</v>
      </c>
      <c r="H12" s="14"/>
      <c r="I12" s="14"/>
      <c r="J12" s="14"/>
      <c r="K12" s="14"/>
      <c r="L12" s="236"/>
    </row>
    <row r="13" spans="1:12" s="27" customFormat="1" ht="15.75">
      <c r="A13" s="101">
        <v>4640016936267</v>
      </c>
      <c r="B13" s="233" t="s">
        <v>682</v>
      </c>
      <c r="C13" s="228">
        <v>14719.999999999998</v>
      </c>
      <c r="D13" s="74">
        <f t="shared" si="0"/>
        <v>13983.999999999998</v>
      </c>
      <c r="E13" s="74">
        <f t="shared" si="1"/>
        <v>13247.999999999998</v>
      </c>
      <c r="F13" s="234" t="s">
        <v>683</v>
      </c>
      <c r="G13" s="60" t="s">
        <v>11</v>
      </c>
      <c r="H13" s="14"/>
      <c r="I13" s="14"/>
      <c r="J13" s="14"/>
      <c r="K13" s="14"/>
      <c r="L13" s="236"/>
    </row>
    <row r="14" spans="1:12" s="27" customFormat="1" ht="15.75">
      <c r="A14" s="101">
        <v>4640016936274</v>
      </c>
      <c r="B14" s="233" t="s">
        <v>684</v>
      </c>
      <c r="C14" s="228">
        <v>16214.999999999998</v>
      </c>
      <c r="D14" s="74">
        <f t="shared" si="0"/>
        <v>15404.249999999998</v>
      </c>
      <c r="E14" s="74">
        <f t="shared" si="1"/>
        <v>14593.499999999998</v>
      </c>
      <c r="F14" s="237" t="s">
        <v>675</v>
      </c>
      <c r="G14" s="60" t="s">
        <v>11</v>
      </c>
      <c r="H14" s="14"/>
      <c r="I14" s="14"/>
      <c r="J14" s="14"/>
      <c r="K14" s="14"/>
      <c r="L14" s="236"/>
    </row>
    <row r="15" spans="1:12" s="27" customFormat="1" ht="15.75">
      <c r="A15" s="101">
        <v>4640016936151</v>
      </c>
      <c r="B15" s="233" t="s">
        <v>685</v>
      </c>
      <c r="C15" s="228">
        <v>18975</v>
      </c>
      <c r="D15" s="74">
        <f t="shared" si="0"/>
        <v>18026.25</v>
      </c>
      <c r="E15" s="74">
        <f t="shared" si="1"/>
        <v>17077.5</v>
      </c>
      <c r="F15" s="234" t="s">
        <v>686</v>
      </c>
      <c r="G15" s="60" t="s">
        <v>11</v>
      </c>
      <c r="H15" s="14"/>
      <c r="I15" s="14"/>
      <c r="J15" s="14"/>
      <c r="K15" s="14"/>
      <c r="L15" s="236"/>
    </row>
    <row r="16" spans="1:12" s="27" customFormat="1" ht="15.75">
      <c r="A16" s="101">
        <v>4640016936199</v>
      </c>
      <c r="B16" s="233" t="s">
        <v>687</v>
      </c>
      <c r="C16" s="228">
        <v>20872</v>
      </c>
      <c r="D16" s="74">
        <f t="shared" si="0"/>
        <v>19828.399999999998</v>
      </c>
      <c r="E16" s="74">
        <f t="shared" si="1"/>
        <v>18784.8</v>
      </c>
      <c r="F16" s="237" t="s">
        <v>675</v>
      </c>
      <c r="G16" s="60" t="s">
        <v>11</v>
      </c>
      <c r="H16" s="14"/>
      <c r="I16" s="14"/>
      <c r="J16" s="14"/>
      <c r="K16" s="14"/>
      <c r="L16" s="236"/>
    </row>
    <row r="17" spans="1:14" s="27" customFormat="1" ht="15.75">
      <c r="A17" s="101">
        <v>4640016937738</v>
      </c>
      <c r="B17" s="233" t="s">
        <v>688</v>
      </c>
      <c r="C17" s="228">
        <v>25299.999999999996</v>
      </c>
      <c r="D17" s="74">
        <f t="shared" si="0"/>
        <v>24034.999999999996</v>
      </c>
      <c r="E17" s="74">
        <f t="shared" si="1"/>
        <v>22769.999999999996</v>
      </c>
      <c r="F17" s="234" t="s">
        <v>689</v>
      </c>
      <c r="G17" s="60" t="s">
        <v>11</v>
      </c>
      <c r="H17" s="14"/>
      <c r="I17" s="14"/>
      <c r="J17" s="14"/>
      <c r="K17" s="14"/>
      <c r="L17" s="236"/>
      <c r="M17" s="27">
        <v>0.9</v>
      </c>
      <c r="N17" s="27">
        <v>0.95</v>
      </c>
    </row>
    <row r="18" spans="1:14" s="27" customFormat="1" ht="15.75">
      <c r="A18" s="101">
        <v>4640016937745</v>
      </c>
      <c r="B18" s="233" t="s">
        <v>690</v>
      </c>
      <c r="C18" s="228">
        <v>27829.999999999996</v>
      </c>
      <c r="D18" s="74">
        <f t="shared" si="0"/>
        <v>26438.499999999996</v>
      </c>
      <c r="E18" s="74">
        <f t="shared" si="1"/>
        <v>25046.999999999996</v>
      </c>
      <c r="F18" s="237" t="s">
        <v>675</v>
      </c>
      <c r="G18" s="60" t="s">
        <v>11</v>
      </c>
      <c r="H18" s="14"/>
      <c r="I18" s="14"/>
      <c r="J18" s="14"/>
      <c r="K18" s="14"/>
      <c r="L18" s="236"/>
    </row>
    <row r="19" spans="1:14" s="49" customFormat="1" ht="15.75">
      <c r="A19" s="101">
        <v>4640016937752</v>
      </c>
      <c r="B19" s="233" t="s">
        <v>691</v>
      </c>
      <c r="C19" s="228">
        <v>29899.999999999996</v>
      </c>
      <c r="D19" s="74">
        <f t="shared" si="0"/>
        <v>28404.999999999996</v>
      </c>
      <c r="E19" s="74">
        <f t="shared" si="1"/>
        <v>26909.999999999996</v>
      </c>
      <c r="F19" s="234" t="s">
        <v>692</v>
      </c>
      <c r="G19" s="60" t="s">
        <v>11</v>
      </c>
      <c r="H19" s="14"/>
      <c r="I19" s="14"/>
      <c r="J19" s="48"/>
      <c r="K19" s="14"/>
      <c r="L19" s="236"/>
    </row>
    <row r="20" spans="1:14" s="49" customFormat="1" ht="15.75">
      <c r="A20" s="101">
        <v>4640016937769</v>
      </c>
      <c r="B20" s="233" t="s">
        <v>693</v>
      </c>
      <c r="C20" s="228">
        <v>32890</v>
      </c>
      <c r="D20" s="74">
        <f t="shared" si="0"/>
        <v>31245.5</v>
      </c>
      <c r="E20" s="74">
        <f t="shared" si="1"/>
        <v>29601</v>
      </c>
      <c r="F20" s="237" t="s">
        <v>675</v>
      </c>
      <c r="G20" s="60" t="s">
        <v>11</v>
      </c>
      <c r="H20" s="14"/>
      <c r="I20" s="14"/>
      <c r="J20" s="48"/>
      <c r="K20" s="14"/>
      <c r="L20" s="236"/>
    </row>
    <row r="21" spans="1:14" s="49" customFormat="1" ht="15.75">
      <c r="A21" s="101">
        <v>4640016937776</v>
      </c>
      <c r="B21" s="233" t="s">
        <v>694</v>
      </c>
      <c r="C21" s="228">
        <v>35000</v>
      </c>
      <c r="D21" s="74">
        <f t="shared" si="0"/>
        <v>33250</v>
      </c>
      <c r="E21" s="74">
        <f t="shared" si="1"/>
        <v>31500</v>
      </c>
      <c r="F21" s="234" t="s">
        <v>695</v>
      </c>
      <c r="G21" s="60" t="s">
        <v>11</v>
      </c>
      <c r="H21" s="14"/>
      <c r="I21" s="14"/>
      <c r="J21" s="48"/>
      <c r="K21" s="14"/>
      <c r="L21" s="236"/>
    </row>
    <row r="22" spans="1:14" s="49" customFormat="1" ht="15.75">
      <c r="A22" s="101">
        <v>4640016937783</v>
      </c>
      <c r="B22" s="233" t="s">
        <v>696</v>
      </c>
      <c r="C22" s="228">
        <v>38500</v>
      </c>
      <c r="D22" s="74">
        <f t="shared" si="0"/>
        <v>36575</v>
      </c>
      <c r="E22" s="74">
        <f t="shared" si="1"/>
        <v>34650</v>
      </c>
      <c r="F22" s="237" t="s">
        <v>675</v>
      </c>
      <c r="G22" s="60" t="s">
        <v>11</v>
      </c>
      <c r="H22" s="14"/>
      <c r="I22" s="14"/>
      <c r="J22" s="48"/>
      <c r="K22" s="14"/>
      <c r="L22" s="236"/>
    </row>
    <row r="23" spans="1:14" s="49" customFormat="1" ht="15.75">
      <c r="A23" s="101">
        <v>4620769451248</v>
      </c>
      <c r="B23" s="233" t="s">
        <v>697</v>
      </c>
      <c r="C23" s="228">
        <v>39000</v>
      </c>
      <c r="D23" s="74">
        <f t="shared" si="0"/>
        <v>37050</v>
      </c>
      <c r="E23" s="74">
        <f t="shared" si="1"/>
        <v>35100</v>
      </c>
      <c r="F23" s="234" t="s">
        <v>698</v>
      </c>
      <c r="G23" s="60" t="s">
        <v>11</v>
      </c>
      <c r="H23" s="14"/>
      <c r="I23" s="14"/>
      <c r="J23" s="48"/>
      <c r="K23" s="14"/>
      <c r="L23" s="236"/>
    </row>
    <row r="24" spans="1:14" s="49" customFormat="1" ht="15.75">
      <c r="A24" s="101">
        <v>4640016932672</v>
      </c>
      <c r="B24" s="233" t="s">
        <v>699</v>
      </c>
      <c r="C24" s="228">
        <v>42900</v>
      </c>
      <c r="D24" s="74">
        <f t="shared" si="0"/>
        <v>40755</v>
      </c>
      <c r="E24" s="74">
        <f t="shared" si="1"/>
        <v>38610</v>
      </c>
      <c r="F24" s="237" t="s">
        <v>675</v>
      </c>
      <c r="G24" s="60" t="s">
        <v>11</v>
      </c>
      <c r="H24" s="14"/>
      <c r="I24" s="14"/>
      <c r="J24" s="48"/>
      <c r="K24" s="14"/>
      <c r="L24" s="236"/>
    </row>
    <row r="25" spans="1:14" s="49" customFormat="1" ht="15.75">
      <c r="A25" s="101">
        <v>4640016932702</v>
      </c>
      <c r="B25" s="233" t="s">
        <v>700</v>
      </c>
      <c r="C25" s="228">
        <v>60000</v>
      </c>
      <c r="D25" s="74">
        <f t="shared" si="0"/>
        <v>57000</v>
      </c>
      <c r="E25" s="74">
        <f t="shared" si="1"/>
        <v>54000</v>
      </c>
      <c r="F25" s="234" t="s">
        <v>701</v>
      </c>
      <c r="G25" s="60" t="s">
        <v>11</v>
      </c>
      <c r="H25" s="14"/>
      <c r="I25" s="14"/>
      <c r="J25" s="48"/>
      <c r="K25" s="14"/>
      <c r="L25" s="236"/>
    </row>
    <row r="26" spans="1:14" s="49" customFormat="1" ht="15.75">
      <c r="A26" s="101">
        <v>4640016939107</v>
      </c>
      <c r="B26" s="233" t="s">
        <v>702</v>
      </c>
      <c r="C26" s="228">
        <v>66000</v>
      </c>
      <c r="D26" s="74">
        <f t="shared" si="0"/>
        <v>62700</v>
      </c>
      <c r="E26" s="74">
        <f t="shared" si="1"/>
        <v>59400</v>
      </c>
      <c r="F26" s="237" t="s">
        <v>675</v>
      </c>
      <c r="G26" s="60" t="s">
        <v>11</v>
      </c>
      <c r="H26" s="14"/>
      <c r="I26" s="14"/>
      <c r="J26" s="48"/>
      <c r="K26" s="14"/>
      <c r="L26" s="236"/>
    </row>
    <row r="27" spans="1:14" s="49" customFormat="1" ht="15.75">
      <c r="A27" s="101">
        <v>4640016932719</v>
      </c>
      <c r="B27" s="233" t="s">
        <v>703</v>
      </c>
      <c r="C27" s="228">
        <v>75000</v>
      </c>
      <c r="D27" s="74">
        <f t="shared" si="0"/>
        <v>71250</v>
      </c>
      <c r="E27" s="74">
        <f t="shared" si="1"/>
        <v>67500</v>
      </c>
      <c r="F27" s="234" t="s">
        <v>704</v>
      </c>
      <c r="G27" s="60" t="s">
        <v>11</v>
      </c>
      <c r="H27" s="14"/>
      <c r="I27" s="14"/>
      <c r="J27" s="48"/>
      <c r="K27" s="14"/>
      <c r="L27" s="236"/>
    </row>
    <row r="28" spans="1:14" s="49" customFormat="1" ht="15.75">
      <c r="A28" s="101">
        <v>4640016932733</v>
      </c>
      <c r="B28" s="233" t="s">
        <v>705</v>
      </c>
      <c r="C28" s="228">
        <v>82500</v>
      </c>
      <c r="D28" s="74">
        <f t="shared" si="0"/>
        <v>78375</v>
      </c>
      <c r="E28" s="74">
        <f t="shared" si="1"/>
        <v>74250</v>
      </c>
      <c r="F28" s="237" t="s">
        <v>675</v>
      </c>
      <c r="G28" s="60" t="s">
        <v>11</v>
      </c>
      <c r="H28" s="14"/>
      <c r="I28" s="14"/>
      <c r="J28" s="48"/>
      <c r="K28" s="14"/>
      <c r="L28" s="236"/>
    </row>
    <row r="29" spans="1:14" s="49" customFormat="1" ht="15.75">
      <c r="A29" s="101">
        <v>4640016932764</v>
      </c>
      <c r="B29" s="233" t="s">
        <v>706</v>
      </c>
      <c r="C29" s="228">
        <v>100000</v>
      </c>
      <c r="D29" s="74">
        <f t="shared" si="0"/>
        <v>95000</v>
      </c>
      <c r="E29" s="74">
        <f t="shared" si="1"/>
        <v>90000</v>
      </c>
      <c r="F29" s="234" t="s">
        <v>707</v>
      </c>
      <c r="G29" s="60" t="s">
        <v>11</v>
      </c>
      <c r="H29" s="14"/>
      <c r="I29" s="14"/>
      <c r="J29" s="48"/>
      <c r="K29" s="14"/>
      <c r="L29" s="236"/>
    </row>
    <row r="30" spans="1:14" s="49" customFormat="1" ht="15.75">
      <c r="A30" s="101">
        <v>4640016932771</v>
      </c>
      <c r="B30" s="233" t="s">
        <v>708</v>
      </c>
      <c r="C30" s="228">
        <v>110000</v>
      </c>
      <c r="D30" s="74">
        <f t="shared" si="0"/>
        <v>104500</v>
      </c>
      <c r="E30" s="74">
        <f t="shared" si="1"/>
        <v>99000</v>
      </c>
      <c r="F30" s="237" t="s">
        <v>675</v>
      </c>
      <c r="G30" s="60" t="s">
        <v>11</v>
      </c>
      <c r="H30" s="14"/>
      <c r="I30" s="14"/>
      <c r="J30" s="48"/>
      <c r="K30" s="14"/>
      <c r="L30" s="236"/>
    </row>
    <row r="31" spans="1:14" s="49" customFormat="1" ht="15.75">
      <c r="A31" s="210">
        <v>4640016932788</v>
      </c>
      <c r="B31" s="239" t="s">
        <v>709</v>
      </c>
      <c r="C31" s="240">
        <v>130000</v>
      </c>
      <c r="D31" s="74">
        <f t="shared" si="0"/>
        <v>123500</v>
      </c>
      <c r="E31" s="74">
        <f t="shared" si="1"/>
        <v>117000</v>
      </c>
      <c r="F31" s="234" t="s">
        <v>710</v>
      </c>
      <c r="G31" s="60" t="s">
        <v>11</v>
      </c>
      <c r="H31" s="14"/>
      <c r="I31" s="14"/>
      <c r="J31" s="48"/>
      <c r="K31" s="14"/>
      <c r="L31" s="236"/>
    </row>
    <row r="32" spans="1:14" s="49" customFormat="1" ht="15.75">
      <c r="A32" s="101">
        <v>4640016932795</v>
      </c>
      <c r="B32" s="227" t="s">
        <v>711</v>
      </c>
      <c r="C32" s="228">
        <v>143000</v>
      </c>
      <c r="D32" s="74">
        <f t="shared" si="0"/>
        <v>135850</v>
      </c>
      <c r="E32" s="74">
        <f t="shared" si="1"/>
        <v>128700</v>
      </c>
      <c r="F32" s="237" t="s">
        <v>675</v>
      </c>
      <c r="G32" s="60" t="s">
        <v>11</v>
      </c>
      <c r="H32" s="14"/>
      <c r="I32" s="14"/>
      <c r="J32" s="48"/>
      <c r="K32" s="14"/>
      <c r="L32" s="236"/>
    </row>
    <row r="33" spans="1:12" s="27" customFormat="1" ht="15.75">
      <c r="A33" s="101">
        <v>4640016932825</v>
      </c>
      <c r="B33" s="227" t="s">
        <v>712</v>
      </c>
      <c r="C33" s="228">
        <v>190000</v>
      </c>
      <c r="D33" s="74">
        <f t="shared" si="0"/>
        <v>180500</v>
      </c>
      <c r="E33" s="74">
        <f t="shared" si="1"/>
        <v>171000</v>
      </c>
      <c r="F33" s="234" t="s">
        <v>713</v>
      </c>
      <c r="G33" s="60" t="s">
        <v>11</v>
      </c>
      <c r="H33" s="14"/>
      <c r="I33" s="14"/>
      <c r="J33" s="14"/>
      <c r="K33" s="14"/>
      <c r="L33" s="236"/>
    </row>
    <row r="34" spans="1:12" s="27" customFormat="1" ht="15.75">
      <c r="A34" s="101">
        <v>4640016932825</v>
      </c>
      <c r="B34" s="227" t="s">
        <v>714</v>
      </c>
      <c r="C34" s="228">
        <v>209000</v>
      </c>
      <c r="D34" s="74">
        <f t="shared" si="0"/>
        <v>198550</v>
      </c>
      <c r="E34" s="74">
        <f t="shared" si="1"/>
        <v>188100</v>
      </c>
      <c r="F34" s="237" t="s">
        <v>675</v>
      </c>
      <c r="G34" s="60" t="s">
        <v>11</v>
      </c>
      <c r="H34" s="14"/>
      <c r="I34" s="14"/>
      <c r="J34" s="14"/>
      <c r="K34" s="14"/>
      <c r="L34" s="236"/>
    </row>
    <row r="35" spans="1:12">
      <c r="B35" s="64"/>
      <c r="C35" s="64"/>
      <c r="D35" s="64"/>
      <c r="E35" s="64"/>
      <c r="F35" s="65"/>
      <c r="G35" s="66"/>
      <c r="H35" s="11"/>
      <c r="I35" s="11"/>
      <c r="J35" s="11"/>
      <c r="K35" s="11"/>
    </row>
    <row r="36" spans="1:12" ht="32.25" customHeight="1">
      <c r="A36" s="432" t="s">
        <v>715</v>
      </c>
      <c r="B36" s="432"/>
      <c r="C36" s="432"/>
      <c r="D36" s="432"/>
      <c r="E36" s="432"/>
      <c r="F36" s="432"/>
      <c r="G36" s="432"/>
      <c r="H36" s="11"/>
      <c r="I36" s="81"/>
      <c r="J36" s="11"/>
      <c r="K36" s="11"/>
    </row>
    <row r="37" spans="1:12" ht="14.25" customHeight="1">
      <c r="A37" s="101">
        <v>4640016936519</v>
      </c>
      <c r="B37" s="233" t="s">
        <v>716</v>
      </c>
      <c r="C37" s="228">
        <v>14949.999999999998</v>
      </c>
      <c r="D37" s="74">
        <f t="shared" ref="D37:D64" si="2">C37*$N$17</f>
        <v>14202.499999999998</v>
      </c>
      <c r="E37" s="74">
        <f t="shared" ref="E37:E64" si="3">C37*$M$17</f>
        <v>13454.999999999998</v>
      </c>
      <c r="F37" s="234" t="s">
        <v>717</v>
      </c>
      <c r="G37" s="60" t="s">
        <v>11</v>
      </c>
      <c r="H37" s="11"/>
      <c r="I37" s="81"/>
      <c r="J37" s="11"/>
      <c r="K37" s="11"/>
    </row>
    <row r="38" spans="1:12" s="27" customFormat="1" ht="15" customHeight="1">
      <c r="A38" s="101">
        <v>4640016936526</v>
      </c>
      <c r="B38" s="227" t="s">
        <v>718</v>
      </c>
      <c r="C38" s="228">
        <v>16445</v>
      </c>
      <c r="D38" s="74">
        <f t="shared" si="2"/>
        <v>15622.75</v>
      </c>
      <c r="E38" s="74">
        <f t="shared" si="3"/>
        <v>14800.5</v>
      </c>
      <c r="F38" s="237" t="s">
        <v>719</v>
      </c>
      <c r="G38" s="60" t="s">
        <v>11</v>
      </c>
      <c r="H38" s="11"/>
      <c r="I38" s="14"/>
      <c r="J38" s="14"/>
      <c r="K38" s="14"/>
      <c r="L38" s="236"/>
    </row>
    <row r="39" spans="1:12" s="27" customFormat="1" ht="15.75">
      <c r="A39" s="101">
        <v>4640016936533</v>
      </c>
      <c r="B39" s="238" t="s">
        <v>720</v>
      </c>
      <c r="C39" s="228">
        <v>16675</v>
      </c>
      <c r="D39" s="74">
        <f t="shared" si="2"/>
        <v>15841.25</v>
      </c>
      <c r="E39" s="74">
        <f t="shared" si="3"/>
        <v>15007.5</v>
      </c>
      <c r="F39" s="234" t="s">
        <v>721</v>
      </c>
      <c r="G39" s="60" t="s">
        <v>11</v>
      </c>
      <c r="H39" s="11"/>
      <c r="I39" s="14"/>
      <c r="J39" s="14"/>
      <c r="K39" s="14"/>
      <c r="L39" s="236"/>
    </row>
    <row r="40" spans="1:12" s="27" customFormat="1" ht="15.75">
      <c r="A40" s="101">
        <v>4640016936540</v>
      </c>
      <c r="B40" s="238" t="s">
        <v>722</v>
      </c>
      <c r="C40" s="228">
        <v>18342</v>
      </c>
      <c r="D40" s="74">
        <f t="shared" si="2"/>
        <v>17424.899999999998</v>
      </c>
      <c r="E40" s="74">
        <f t="shared" si="3"/>
        <v>16507.8</v>
      </c>
      <c r="F40" s="237" t="s">
        <v>719</v>
      </c>
      <c r="G40" s="60" t="s">
        <v>11</v>
      </c>
      <c r="H40" s="11"/>
      <c r="I40" s="14"/>
      <c r="J40" s="14"/>
      <c r="K40" s="14"/>
      <c r="L40" s="236"/>
    </row>
    <row r="41" spans="1:12" s="27" customFormat="1" ht="15.75">
      <c r="A41" s="101">
        <v>4640016936557</v>
      </c>
      <c r="B41" s="233" t="s">
        <v>723</v>
      </c>
      <c r="C41" s="228">
        <v>18400</v>
      </c>
      <c r="D41" s="74">
        <f t="shared" si="2"/>
        <v>17480</v>
      </c>
      <c r="E41" s="74">
        <f t="shared" si="3"/>
        <v>16560</v>
      </c>
      <c r="F41" s="234" t="s">
        <v>724</v>
      </c>
      <c r="G41" s="60" t="s">
        <v>11</v>
      </c>
      <c r="H41" s="11"/>
      <c r="I41" s="48"/>
      <c r="J41" s="14"/>
      <c r="K41" s="14"/>
      <c r="L41" s="236"/>
    </row>
    <row r="42" spans="1:12" s="27" customFormat="1" ht="15.75">
      <c r="A42" s="101">
        <v>4640016936564</v>
      </c>
      <c r="B42" s="233" t="s">
        <v>725</v>
      </c>
      <c r="C42" s="228">
        <v>20240</v>
      </c>
      <c r="D42" s="74">
        <f t="shared" si="2"/>
        <v>19228</v>
      </c>
      <c r="E42" s="74">
        <f t="shared" si="3"/>
        <v>18216</v>
      </c>
      <c r="F42" s="237" t="s">
        <v>719</v>
      </c>
      <c r="G42" s="60" t="s">
        <v>11</v>
      </c>
      <c r="H42" s="11"/>
      <c r="I42" s="14"/>
      <c r="J42" s="14"/>
      <c r="K42" s="14"/>
      <c r="L42" s="236"/>
    </row>
    <row r="43" spans="1:12" s="27" customFormat="1" ht="15.75">
      <c r="A43" s="101">
        <v>4640016936571</v>
      </c>
      <c r="B43" s="233" t="s">
        <v>726</v>
      </c>
      <c r="C43" s="228">
        <v>20700</v>
      </c>
      <c r="D43" s="74">
        <f t="shared" si="2"/>
        <v>19665</v>
      </c>
      <c r="E43" s="74">
        <f t="shared" si="3"/>
        <v>18630</v>
      </c>
      <c r="F43" s="234" t="s">
        <v>727</v>
      </c>
      <c r="G43" s="60" t="s">
        <v>11</v>
      </c>
      <c r="H43" s="11"/>
      <c r="I43" s="14"/>
      <c r="J43" s="14"/>
      <c r="K43" s="14"/>
      <c r="L43" s="236"/>
    </row>
    <row r="44" spans="1:12" ht="15" customHeight="1">
      <c r="A44" s="101">
        <v>4640016936588</v>
      </c>
      <c r="B44" s="233" t="s">
        <v>728</v>
      </c>
      <c r="C44" s="228">
        <v>22770</v>
      </c>
      <c r="D44" s="74">
        <f t="shared" si="2"/>
        <v>21631.5</v>
      </c>
      <c r="E44" s="74">
        <f t="shared" si="3"/>
        <v>20493</v>
      </c>
      <c r="F44" s="237" t="s">
        <v>719</v>
      </c>
      <c r="G44" s="60" t="s">
        <v>11</v>
      </c>
      <c r="H44" s="11"/>
      <c r="I44" s="11"/>
      <c r="J44" s="11"/>
      <c r="K44" s="11"/>
    </row>
    <row r="45" spans="1:12" ht="15.75">
      <c r="A45" s="101">
        <v>4640016936632</v>
      </c>
      <c r="B45" s="233" t="s">
        <v>729</v>
      </c>
      <c r="C45" s="228">
        <v>23000</v>
      </c>
      <c r="D45" s="74">
        <f t="shared" si="2"/>
        <v>21850</v>
      </c>
      <c r="E45" s="74">
        <f t="shared" si="3"/>
        <v>20700</v>
      </c>
      <c r="F45" s="234" t="s">
        <v>730</v>
      </c>
      <c r="G45" s="60" t="s">
        <v>11</v>
      </c>
      <c r="H45" s="11"/>
      <c r="I45" s="11"/>
      <c r="J45" s="11"/>
      <c r="K45" s="11"/>
    </row>
    <row r="46" spans="1:12" ht="14.25" customHeight="1">
      <c r="A46" s="101">
        <v>4640016936649</v>
      </c>
      <c r="B46" s="233" t="s">
        <v>731</v>
      </c>
      <c r="C46" s="228">
        <v>25299.999999999996</v>
      </c>
      <c r="D46" s="74">
        <f t="shared" si="2"/>
        <v>24034.999999999996</v>
      </c>
      <c r="E46" s="74">
        <f t="shared" si="3"/>
        <v>22769.999999999996</v>
      </c>
      <c r="F46" s="237" t="s">
        <v>719</v>
      </c>
      <c r="G46" s="60" t="s">
        <v>11</v>
      </c>
      <c r="H46" s="11"/>
      <c r="I46" s="11"/>
      <c r="J46" s="11"/>
      <c r="K46" s="11"/>
    </row>
    <row r="47" spans="1:12" s="27" customFormat="1" ht="15.75" customHeight="1">
      <c r="A47" s="101">
        <v>4640016937813</v>
      </c>
      <c r="B47" s="233" t="s">
        <v>732</v>
      </c>
      <c r="C47" s="228">
        <v>28749.999999999996</v>
      </c>
      <c r="D47" s="74">
        <f t="shared" si="2"/>
        <v>27312.499999999996</v>
      </c>
      <c r="E47" s="74">
        <f t="shared" si="3"/>
        <v>25874.999999999996</v>
      </c>
      <c r="F47" s="234" t="s">
        <v>733</v>
      </c>
      <c r="G47" s="60" t="s">
        <v>11</v>
      </c>
      <c r="H47" s="11"/>
      <c r="L47" s="236"/>
    </row>
    <row r="48" spans="1:12" s="27" customFormat="1" ht="15.75">
      <c r="A48" s="101">
        <v>4640016937820</v>
      </c>
      <c r="B48" s="233" t="s">
        <v>734</v>
      </c>
      <c r="C48" s="228">
        <v>31624.999999999996</v>
      </c>
      <c r="D48" s="74">
        <f t="shared" si="2"/>
        <v>30043.749999999996</v>
      </c>
      <c r="E48" s="74">
        <f t="shared" si="3"/>
        <v>28462.499999999996</v>
      </c>
      <c r="F48" s="237" t="s">
        <v>719</v>
      </c>
      <c r="G48" s="60" t="s">
        <v>11</v>
      </c>
      <c r="H48" s="11"/>
      <c r="L48" s="236"/>
    </row>
    <row r="49" spans="1:12" s="27" customFormat="1" ht="15.75">
      <c r="A49" s="101">
        <v>4640016937844</v>
      </c>
      <c r="B49" s="233" t="s">
        <v>735</v>
      </c>
      <c r="C49" s="228">
        <v>45000</v>
      </c>
      <c r="D49" s="74">
        <f t="shared" si="2"/>
        <v>42750</v>
      </c>
      <c r="E49" s="74">
        <f t="shared" si="3"/>
        <v>40500</v>
      </c>
      <c r="F49" s="234" t="s">
        <v>736</v>
      </c>
      <c r="G49" s="60" t="s">
        <v>11</v>
      </c>
      <c r="H49" s="11"/>
      <c r="I49" s="14"/>
      <c r="J49" s="14"/>
      <c r="K49" s="14"/>
      <c r="L49" s="236"/>
    </row>
    <row r="50" spans="1:12" s="27" customFormat="1" ht="15.75">
      <c r="A50" s="101">
        <v>4640016937851</v>
      </c>
      <c r="B50" s="233" t="s">
        <v>737</v>
      </c>
      <c r="C50" s="228">
        <v>49500</v>
      </c>
      <c r="D50" s="74">
        <f t="shared" si="2"/>
        <v>47025</v>
      </c>
      <c r="E50" s="74">
        <f t="shared" si="3"/>
        <v>44550</v>
      </c>
      <c r="F50" s="237" t="s">
        <v>719</v>
      </c>
      <c r="G50" s="60" t="s">
        <v>11</v>
      </c>
      <c r="H50" s="11"/>
      <c r="I50" s="14"/>
      <c r="J50" s="14"/>
      <c r="K50" s="14"/>
      <c r="L50" s="236"/>
    </row>
    <row r="51" spans="1:12" s="27" customFormat="1" ht="15.75">
      <c r="A51" s="101">
        <v>4640016937868</v>
      </c>
      <c r="B51" s="233" t="s">
        <v>738</v>
      </c>
      <c r="C51" s="228">
        <v>60000</v>
      </c>
      <c r="D51" s="74">
        <f t="shared" si="2"/>
        <v>57000</v>
      </c>
      <c r="E51" s="74">
        <f t="shared" si="3"/>
        <v>54000</v>
      </c>
      <c r="F51" s="234" t="s">
        <v>739</v>
      </c>
      <c r="G51" s="60" t="s">
        <v>11</v>
      </c>
      <c r="H51" s="11"/>
      <c r="I51" s="14"/>
      <c r="J51" s="14"/>
      <c r="K51" s="14"/>
      <c r="L51" s="236"/>
    </row>
    <row r="52" spans="1:12" s="49" customFormat="1" ht="15.75">
      <c r="A52" s="101">
        <v>4640016937875</v>
      </c>
      <c r="B52" s="233" t="s">
        <v>740</v>
      </c>
      <c r="C52" s="228">
        <v>66000</v>
      </c>
      <c r="D52" s="74">
        <f t="shared" si="2"/>
        <v>62700</v>
      </c>
      <c r="E52" s="74">
        <f t="shared" si="3"/>
        <v>59400</v>
      </c>
      <c r="F52" s="237" t="s">
        <v>719</v>
      </c>
      <c r="G52" s="60" t="s">
        <v>11</v>
      </c>
      <c r="H52" s="11"/>
      <c r="I52" s="14"/>
      <c r="J52" s="48"/>
      <c r="K52" s="14"/>
      <c r="L52" s="236"/>
    </row>
    <row r="53" spans="1:12" s="49" customFormat="1" ht="15.75">
      <c r="A53" s="101">
        <v>4640016937882</v>
      </c>
      <c r="B53" s="233" t="s">
        <v>741</v>
      </c>
      <c r="C53" s="228">
        <v>85000</v>
      </c>
      <c r="D53" s="74">
        <f t="shared" si="2"/>
        <v>80750</v>
      </c>
      <c r="E53" s="74">
        <f t="shared" si="3"/>
        <v>76500</v>
      </c>
      <c r="F53" s="234" t="s">
        <v>742</v>
      </c>
      <c r="G53" s="60" t="s">
        <v>11</v>
      </c>
      <c r="H53" s="11"/>
      <c r="I53" s="14"/>
      <c r="J53" s="48"/>
      <c r="K53" s="14"/>
      <c r="L53" s="236"/>
    </row>
    <row r="54" spans="1:12" s="49" customFormat="1" ht="15.75">
      <c r="A54" s="101">
        <v>4640016937899</v>
      </c>
      <c r="B54" s="233" t="s">
        <v>743</v>
      </c>
      <c r="C54" s="228">
        <v>93500</v>
      </c>
      <c r="D54" s="74">
        <f t="shared" si="2"/>
        <v>88825</v>
      </c>
      <c r="E54" s="74">
        <f t="shared" si="3"/>
        <v>84150</v>
      </c>
      <c r="F54" s="237" t="s">
        <v>719</v>
      </c>
      <c r="G54" s="60" t="s">
        <v>11</v>
      </c>
      <c r="H54" s="11"/>
      <c r="I54" s="14"/>
      <c r="J54" s="48"/>
      <c r="K54" s="14"/>
      <c r="L54" s="236"/>
    </row>
    <row r="55" spans="1:12" s="27" customFormat="1" ht="15.75">
      <c r="A55" s="101">
        <v>4640016937905</v>
      </c>
      <c r="B55" s="233" t="s">
        <v>744</v>
      </c>
      <c r="C55" s="228">
        <v>110000</v>
      </c>
      <c r="D55" s="74">
        <f t="shared" si="2"/>
        <v>104500</v>
      </c>
      <c r="E55" s="74">
        <f t="shared" si="3"/>
        <v>99000</v>
      </c>
      <c r="F55" s="234" t="s">
        <v>745</v>
      </c>
      <c r="G55" s="60" t="s">
        <v>11</v>
      </c>
      <c r="H55" s="11"/>
      <c r="I55" s="14"/>
      <c r="J55" s="14"/>
      <c r="K55" s="14"/>
      <c r="L55" s="236"/>
    </row>
    <row r="56" spans="1:12" s="49" customFormat="1" ht="15.75">
      <c r="A56" s="101">
        <v>4640016937912</v>
      </c>
      <c r="B56" s="233" t="s">
        <v>746</v>
      </c>
      <c r="C56" s="228">
        <v>121000</v>
      </c>
      <c r="D56" s="74">
        <f t="shared" si="2"/>
        <v>114950</v>
      </c>
      <c r="E56" s="74">
        <f t="shared" si="3"/>
        <v>108900</v>
      </c>
      <c r="F56" s="237" t="s">
        <v>719</v>
      </c>
      <c r="G56" s="60" t="s">
        <v>11</v>
      </c>
      <c r="H56" s="11"/>
      <c r="I56" s="14"/>
      <c r="J56" s="48"/>
      <c r="K56" s="14"/>
      <c r="L56" s="236"/>
    </row>
    <row r="57" spans="1:12" s="49" customFormat="1" ht="15.75">
      <c r="A57" s="101">
        <v>4640016937929</v>
      </c>
      <c r="B57" s="233" t="s">
        <v>747</v>
      </c>
      <c r="C57" s="228">
        <v>130000</v>
      </c>
      <c r="D57" s="74">
        <f t="shared" si="2"/>
        <v>123500</v>
      </c>
      <c r="E57" s="74">
        <f t="shared" si="3"/>
        <v>117000</v>
      </c>
      <c r="F57" s="234" t="s">
        <v>748</v>
      </c>
      <c r="G57" s="60" t="s">
        <v>11</v>
      </c>
      <c r="H57" s="11"/>
      <c r="I57" s="14"/>
      <c r="J57" s="48"/>
      <c r="K57" s="14"/>
      <c r="L57" s="236"/>
    </row>
    <row r="58" spans="1:12" s="49" customFormat="1" ht="15.75">
      <c r="A58" s="101">
        <v>4640016937936</v>
      </c>
      <c r="B58" s="233" t="s">
        <v>749</v>
      </c>
      <c r="C58" s="228">
        <v>143000</v>
      </c>
      <c r="D58" s="74">
        <f t="shared" si="2"/>
        <v>135850</v>
      </c>
      <c r="E58" s="74">
        <f t="shared" si="3"/>
        <v>128700</v>
      </c>
      <c r="F58" s="237" t="s">
        <v>719</v>
      </c>
      <c r="G58" s="60" t="s">
        <v>11</v>
      </c>
      <c r="H58" s="11"/>
      <c r="I58" s="14"/>
      <c r="J58" s="48"/>
      <c r="K58" s="14"/>
      <c r="L58" s="236"/>
    </row>
    <row r="59" spans="1:12" s="27" customFormat="1" ht="15.75">
      <c r="A59" s="101">
        <v>4640016937943</v>
      </c>
      <c r="B59" s="233" t="s">
        <v>750</v>
      </c>
      <c r="C59" s="228">
        <v>170000</v>
      </c>
      <c r="D59" s="74">
        <f t="shared" si="2"/>
        <v>161500</v>
      </c>
      <c r="E59" s="74">
        <f t="shared" si="3"/>
        <v>153000</v>
      </c>
      <c r="F59" s="234" t="s">
        <v>751</v>
      </c>
      <c r="G59" s="60" t="s">
        <v>11</v>
      </c>
      <c r="H59" s="11"/>
      <c r="L59" s="236"/>
    </row>
    <row r="60" spans="1:12" s="27" customFormat="1" ht="15.75">
      <c r="A60" s="101">
        <v>4640016937950</v>
      </c>
      <c r="B60" s="233" t="s">
        <v>752</v>
      </c>
      <c r="C60" s="228">
        <v>187000</v>
      </c>
      <c r="D60" s="74">
        <f t="shared" si="2"/>
        <v>177650</v>
      </c>
      <c r="E60" s="74">
        <f t="shared" si="3"/>
        <v>168300</v>
      </c>
      <c r="F60" s="237" t="s">
        <v>719</v>
      </c>
      <c r="G60" s="60" t="s">
        <v>11</v>
      </c>
      <c r="H60" s="11"/>
      <c r="L60" s="236"/>
    </row>
    <row r="61" spans="1:12" ht="15.75">
      <c r="A61" s="210">
        <v>4640016937967</v>
      </c>
      <c r="B61" s="239" t="s">
        <v>753</v>
      </c>
      <c r="C61" s="240">
        <v>270000</v>
      </c>
      <c r="D61" s="74">
        <f t="shared" si="2"/>
        <v>256500</v>
      </c>
      <c r="E61" s="74">
        <f t="shared" si="3"/>
        <v>243000</v>
      </c>
      <c r="F61" s="234" t="s">
        <v>754</v>
      </c>
      <c r="G61" s="60" t="s">
        <v>11</v>
      </c>
      <c r="H61" s="11"/>
    </row>
    <row r="62" spans="1:12" ht="15.75">
      <c r="A62" s="101">
        <v>4640016937974</v>
      </c>
      <c r="B62" s="227" t="s">
        <v>755</v>
      </c>
      <c r="C62" s="228">
        <v>297000</v>
      </c>
      <c r="D62" s="74">
        <f t="shared" si="2"/>
        <v>282150</v>
      </c>
      <c r="E62" s="74">
        <f t="shared" si="3"/>
        <v>267300</v>
      </c>
      <c r="F62" s="237" t="s">
        <v>719</v>
      </c>
      <c r="G62" s="60" t="s">
        <v>11</v>
      </c>
      <c r="H62" s="11"/>
      <c r="I62" s="11"/>
      <c r="J62" s="11"/>
      <c r="K62" s="11"/>
    </row>
    <row r="63" spans="1:12" ht="14.25" customHeight="1">
      <c r="A63" s="101">
        <v>4640016937981</v>
      </c>
      <c r="B63" s="227" t="s">
        <v>756</v>
      </c>
      <c r="C63" s="228">
        <v>350000</v>
      </c>
      <c r="D63" s="74">
        <f t="shared" si="2"/>
        <v>332500</v>
      </c>
      <c r="E63" s="74">
        <f t="shared" si="3"/>
        <v>315000</v>
      </c>
      <c r="F63" s="234" t="s">
        <v>757</v>
      </c>
      <c r="G63" s="60" t="s">
        <v>11</v>
      </c>
      <c r="H63" s="11"/>
      <c r="I63" s="11"/>
      <c r="J63" s="11"/>
      <c r="K63" s="11"/>
    </row>
    <row r="64" spans="1:12" s="27" customFormat="1" ht="15.75" customHeight="1">
      <c r="A64" s="101">
        <v>4640016937998</v>
      </c>
      <c r="B64" s="227" t="s">
        <v>758</v>
      </c>
      <c r="C64" s="228">
        <v>385000</v>
      </c>
      <c r="D64" s="74">
        <f t="shared" si="2"/>
        <v>365750</v>
      </c>
      <c r="E64" s="74">
        <f t="shared" si="3"/>
        <v>346500</v>
      </c>
      <c r="F64" s="237" t="s">
        <v>719</v>
      </c>
      <c r="G64" s="60" t="s">
        <v>11</v>
      </c>
      <c r="H64" s="11"/>
      <c r="L64" s="236"/>
    </row>
    <row r="65" spans="1:12" s="27" customFormat="1">
      <c r="A65" s="1"/>
      <c r="B65" s="64"/>
      <c r="C65" s="64"/>
      <c r="D65" s="64"/>
      <c r="E65" s="64"/>
      <c r="F65" s="65"/>
      <c r="G65" s="66"/>
      <c r="L65" s="236"/>
    </row>
    <row r="66" spans="1:12" s="27" customFormat="1" ht="41.25" customHeight="1">
      <c r="A66" s="432" t="s">
        <v>759</v>
      </c>
      <c r="B66" s="432"/>
      <c r="C66" s="432"/>
      <c r="D66" s="432"/>
      <c r="E66" s="432"/>
      <c r="F66" s="432"/>
      <c r="G66" s="432"/>
      <c r="H66" s="14"/>
      <c r="I66" s="14"/>
      <c r="J66" s="14"/>
      <c r="K66" s="14"/>
      <c r="L66" s="236"/>
    </row>
    <row r="67" spans="1:12" s="27" customFormat="1" ht="15.75">
      <c r="A67" s="101">
        <v>4640016937400</v>
      </c>
      <c r="B67" s="233" t="s">
        <v>760</v>
      </c>
      <c r="C67" s="228">
        <v>18400</v>
      </c>
      <c r="D67" s="74">
        <f t="shared" ref="D67:D94" si="4">C67*$N$17</f>
        <v>17480</v>
      </c>
      <c r="E67" s="74">
        <f t="shared" ref="E67:E94" si="5">C67*$M$17</f>
        <v>16560</v>
      </c>
      <c r="F67" s="234" t="s">
        <v>717</v>
      </c>
      <c r="G67" s="60" t="s">
        <v>11</v>
      </c>
      <c r="H67" s="14"/>
      <c r="I67" s="14"/>
      <c r="J67" s="14"/>
      <c r="K67" s="14"/>
      <c r="L67" s="236"/>
    </row>
    <row r="68" spans="1:12" s="27" customFormat="1" ht="15.75">
      <c r="A68" s="101">
        <v>4640016937417</v>
      </c>
      <c r="B68" s="227" t="s">
        <v>761</v>
      </c>
      <c r="C68" s="228">
        <v>20240</v>
      </c>
      <c r="D68" s="74">
        <f t="shared" si="4"/>
        <v>19228</v>
      </c>
      <c r="E68" s="74">
        <f t="shared" si="5"/>
        <v>18216</v>
      </c>
      <c r="F68" s="237" t="s">
        <v>719</v>
      </c>
      <c r="G68" s="60" t="s">
        <v>11</v>
      </c>
      <c r="H68" s="14"/>
      <c r="I68" s="14"/>
      <c r="J68" s="14"/>
      <c r="K68" s="14"/>
      <c r="L68" s="236"/>
    </row>
    <row r="69" spans="1:12" s="49" customFormat="1" ht="15.75">
      <c r="A69" s="101">
        <v>4640016937424</v>
      </c>
      <c r="B69" s="238" t="s">
        <v>762</v>
      </c>
      <c r="C69" s="228">
        <v>20700</v>
      </c>
      <c r="D69" s="74">
        <f t="shared" si="4"/>
        <v>19665</v>
      </c>
      <c r="E69" s="74">
        <f t="shared" si="5"/>
        <v>18630</v>
      </c>
      <c r="F69" s="234" t="s">
        <v>721</v>
      </c>
      <c r="G69" s="60" t="s">
        <v>11</v>
      </c>
      <c r="H69" s="14"/>
      <c r="I69" s="14"/>
      <c r="J69" s="48"/>
      <c r="K69" s="14"/>
      <c r="L69" s="236"/>
    </row>
    <row r="70" spans="1:12" s="49" customFormat="1" ht="15.75">
      <c r="A70" s="101">
        <v>4640016937431</v>
      </c>
      <c r="B70" s="238" t="s">
        <v>763</v>
      </c>
      <c r="C70" s="228">
        <v>22770</v>
      </c>
      <c r="D70" s="74">
        <f t="shared" si="4"/>
        <v>21631.5</v>
      </c>
      <c r="E70" s="74">
        <f t="shared" si="5"/>
        <v>20493</v>
      </c>
      <c r="F70" s="237" t="s">
        <v>719</v>
      </c>
      <c r="G70" s="60" t="s">
        <v>11</v>
      </c>
      <c r="H70" s="14"/>
      <c r="I70" s="14"/>
      <c r="J70" s="48"/>
      <c r="K70" s="14"/>
      <c r="L70" s="236"/>
    </row>
    <row r="71" spans="1:12" s="49" customFormat="1" ht="15.75">
      <c r="A71" s="101">
        <v>4640016937448</v>
      </c>
      <c r="B71" s="233" t="s">
        <v>764</v>
      </c>
      <c r="C71" s="228">
        <v>23000</v>
      </c>
      <c r="D71" s="74">
        <f t="shared" si="4"/>
        <v>21850</v>
      </c>
      <c r="E71" s="74">
        <f t="shared" si="5"/>
        <v>20700</v>
      </c>
      <c r="F71" s="234" t="s">
        <v>724</v>
      </c>
      <c r="G71" s="60" t="s">
        <v>11</v>
      </c>
      <c r="H71" s="14"/>
      <c r="I71" s="14"/>
      <c r="J71" s="48"/>
      <c r="K71" s="14"/>
      <c r="L71" s="236"/>
    </row>
    <row r="72" spans="1:12" s="27" customFormat="1" ht="15.75">
      <c r="A72" s="101">
        <v>4640016937455</v>
      </c>
      <c r="B72" s="233" t="s">
        <v>765</v>
      </c>
      <c r="C72" s="228">
        <v>25299.999999999996</v>
      </c>
      <c r="D72" s="74">
        <f t="shared" si="4"/>
        <v>24034.999999999996</v>
      </c>
      <c r="E72" s="74">
        <f t="shared" si="5"/>
        <v>22769.999999999996</v>
      </c>
      <c r="F72" s="237" t="s">
        <v>719</v>
      </c>
      <c r="G72" s="60" t="s">
        <v>11</v>
      </c>
      <c r="H72" s="14"/>
      <c r="I72" s="14"/>
      <c r="J72" s="14"/>
      <c r="K72" s="14"/>
      <c r="L72" s="236"/>
    </row>
    <row r="73" spans="1:12" s="49" customFormat="1" ht="15.75">
      <c r="A73" s="101">
        <v>4640016937462</v>
      </c>
      <c r="B73" s="233" t="s">
        <v>766</v>
      </c>
      <c r="C73" s="228">
        <v>28749.999999999996</v>
      </c>
      <c r="D73" s="74">
        <f t="shared" si="4"/>
        <v>27312.499999999996</v>
      </c>
      <c r="E73" s="74">
        <f t="shared" si="5"/>
        <v>25874.999999999996</v>
      </c>
      <c r="F73" s="234" t="s">
        <v>727</v>
      </c>
      <c r="G73" s="60" t="s">
        <v>11</v>
      </c>
      <c r="H73" s="14"/>
      <c r="I73" s="14"/>
      <c r="J73" s="48"/>
      <c r="K73" s="14"/>
      <c r="L73" s="236"/>
    </row>
    <row r="74" spans="1:12" s="49" customFormat="1" ht="15.75">
      <c r="A74" s="101">
        <v>4640016937479</v>
      </c>
      <c r="B74" s="233" t="s">
        <v>767</v>
      </c>
      <c r="C74" s="228">
        <v>31624.999999999996</v>
      </c>
      <c r="D74" s="74">
        <f t="shared" si="4"/>
        <v>30043.749999999996</v>
      </c>
      <c r="E74" s="74">
        <f t="shared" si="5"/>
        <v>28462.499999999996</v>
      </c>
      <c r="F74" s="237" t="s">
        <v>719</v>
      </c>
      <c r="G74" s="60" t="s">
        <v>11</v>
      </c>
      <c r="H74" s="14"/>
      <c r="I74" s="14"/>
      <c r="J74" s="48"/>
      <c r="K74" s="14"/>
      <c r="L74" s="236"/>
    </row>
    <row r="75" spans="1:12" s="49" customFormat="1" ht="15.75">
      <c r="A75" s="101">
        <v>4640016938933</v>
      </c>
      <c r="B75" s="233" t="s">
        <v>768</v>
      </c>
      <c r="C75" s="228">
        <v>34000</v>
      </c>
      <c r="D75" s="74">
        <f t="shared" si="4"/>
        <v>32300</v>
      </c>
      <c r="E75" s="74">
        <f t="shared" si="5"/>
        <v>30600</v>
      </c>
      <c r="F75" s="234" t="s">
        <v>730</v>
      </c>
      <c r="G75" s="60" t="s">
        <v>11</v>
      </c>
      <c r="H75" s="14"/>
      <c r="I75" s="14"/>
      <c r="J75" s="48"/>
      <c r="K75" s="14"/>
      <c r="L75" s="236"/>
    </row>
    <row r="76" spans="1:12" s="27" customFormat="1" ht="15.75">
      <c r="A76" s="101">
        <v>4640016938940</v>
      </c>
      <c r="B76" s="233" t="s">
        <v>769</v>
      </c>
      <c r="C76" s="228">
        <v>35780</v>
      </c>
      <c r="D76" s="74">
        <f t="shared" si="4"/>
        <v>33991</v>
      </c>
      <c r="E76" s="74">
        <f t="shared" si="5"/>
        <v>32202</v>
      </c>
      <c r="F76" s="237" t="s">
        <v>770</v>
      </c>
      <c r="G76" s="60" t="s">
        <v>11</v>
      </c>
      <c r="H76" s="14"/>
      <c r="L76" s="236"/>
    </row>
    <row r="77" spans="1:12" s="27" customFormat="1" ht="15.75">
      <c r="A77" s="101">
        <v>4640016938971</v>
      </c>
      <c r="B77" s="233" t="s">
        <v>771</v>
      </c>
      <c r="C77" s="228">
        <v>40000</v>
      </c>
      <c r="D77" s="74">
        <f t="shared" si="4"/>
        <v>38000</v>
      </c>
      <c r="E77" s="74">
        <f t="shared" si="5"/>
        <v>36000</v>
      </c>
      <c r="F77" s="234" t="s">
        <v>733</v>
      </c>
      <c r="G77" s="60" t="s">
        <v>11</v>
      </c>
      <c r="H77" s="14"/>
      <c r="L77" s="236"/>
    </row>
    <row r="78" spans="1:12" ht="15.75">
      <c r="A78" s="101">
        <v>4640016938988</v>
      </c>
      <c r="B78" s="233" t="s">
        <v>772</v>
      </c>
      <c r="C78" s="228">
        <v>44000</v>
      </c>
      <c r="D78" s="74">
        <f t="shared" si="4"/>
        <v>41800</v>
      </c>
      <c r="E78" s="74">
        <f t="shared" si="5"/>
        <v>39600</v>
      </c>
      <c r="F78" s="237" t="s">
        <v>770</v>
      </c>
      <c r="G78" s="60" t="s">
        <v>11</v>
      </c>
      <c r="H78" s="14"/>
    </row>
    <row r="79" spans="1:12" ht="15.75">
      <c r="A79" s="101">
        <v>4640016938995</v>
      </c>
      <c r="B79" s="233" t="s">
        <v>773</v>
      </c>
      <c r="C79" s="228">
        <v>50000</v>
      </c>
      <c r="D79" s="74">
        <f t="shared" si="4"/>
        <v>47500</v>
      </c>
      <c r="E79" s="74">
        <f t="shared" si="5"/>
        <v>45000</v>
      </c>
      <c r="F79" s="234" t="s">
        <v>736</v>
      </c>
      <c r="G79" s="60" t="s">
        <v>11</v>
      </c>
      <c r="H79" s="14"/>
      <c r="I79" s="11"/>
      <c r="J79" s="11"/>
      <c r="K79" s="11"/>
    </row>
    <row r="80" spans="1:12" ht="14.25" customHeight="1">
      <c r="A80" s="101">
        <v>4640016939008</v>
      </c>
      <c r="B80" s="233" t="s">
        <v>774</v>
      </c>
      <c r="C80" s="228">
        <v>55000</v>
      </c>
      <c r="D80" s="74">
        <f t="shared" si="4"/>
        <v>52250</v>
      </c>
      <c r="E80" s="74">
        <f t="shared" si="5"/>
        <v>49500</v>
      </c>
      <c r="F80" s="237" t="s">
        <v>770</v>
      </c>
      <c r="G80" s="60" t="s">
        <v>11</v>
      </c>
      <c r="H80" s="14"/>
      <c r="I80" s="11"/>
      <c r="J80" s="11"/>
      <c r="K80" s="11"/>
    </row>
    <row r="81" spans="1:12" ht="14.25" customHeight="1">
      <c r="A81" s="101">
        <v>4640016939015</v>
      </c>
      <c r="B81" s="233" t="s">
        <v>775</v>
      </c>
      <c r="C81" s="228">
        <v>68000</v>
      </c>
      <c r="D81" s="74">
        <f t="shared" si="4"/>
        <v>64600</v>
      </c>
      <c r="E81" s="74">
        <f t="shared" si="5"/>
        <v>61200</v>
      </c>
      <c r="F81" s="234" t="s">
        <v>739</v>
      </c>
      <c r="G81" s="60" t="s">
        <v>11</v>
      </c>
      <c r="H81" s="14"/>
      <c r="I81" s="11"/>
      <c r="J81" s="11"/>
      <c r="K81" s="11"/>
    </row>
    <row r="82" spans="1:12" s="27" customFormat="1" ht="15.75" customHeight="1">
      <c r="A82" s="101">
        <v>4640016939022</v>
      </c>
      <c r="B82" s="233" t="s">
        <v>776</v>
      </c>
      <c r="C82" s="228">
        <v>74800</v>
      </c>
      <c r="D82" s="74">
        <f t="shared" si="4"/>
        <v>71060</v>
      </c>
      <c r="E82" s="74">
        <f t="shared" si="5"/>
        <v>67320</v>
      </c>
      <c r="F82" s="237" t="s">
        <v>770</v>
      </c>
      <c r="G82" s="60" t="s">
        <v>11</v>
      </c>
      <c r="H82" s="14"/>
    </row>
    <row r="83" spans="1:12" s="27" customFormat="1" ht="15.75">
      <c r="A83" s="101">
        <v>4640016939039</v>
      </c>
      <c r="B83" s="233" t="s">
        <v>777</v>
      </c>
      <c r="C83" s="228">
        <v>95000</v>
      </c>
      <c r="D83" s="74">
        <f t="shared" si="4"/>
        <v>90250</v>
      </c>
      <c r="E83" s="74">
        <f t="shared" si="5"/>
        <v>85500</v>
      </c>
      <c r="F83" s="234" t="s">
        <v>742</v>
      </c>
      <c r="G83" s="60" t="s">
        <v>11</v>
      </c>
      <c r="H83" s="14"/>
    </row>
    <row r="84" spans="1:12" s="27" customFormat="1" ht="15.75">
      <c r="A84" s="101">
        <v>4640016939046</v>
      </c>
      <c r="B84" s="233" t="s">
        <v>778</v>
      </c>
      <c r="C84" s="228">
        <v>104500</v>
      </c>
      <c r="D84" s="74">
        <f t="shared" si="4"/>
        <v>99275</v>
      </c>
      <c r="E84" s="74">
        <f t="shared" si="5"/>
        <v>94050</v>
      </c>
      <c r="F84" s="237" t="s">
        <v>770</v>
      </c>
      <c r="G84" s="60" t="s">
        <v>11</v>
      </c>
      <c r="H84" s="14"/>
      <c r="I84" s="14"/>
      <c r="J84" s="14"/>
      <c r="K84" s="14"/>
    </row>
    <row r="85" spans="1:12" s="27" customFormat="1" ht="15.75">
      <c r="A85" s="101">
        <v>4640016939053</v>
      </c>
      <c r="B85" s="233" t="s">
        <v>779</v>
      </c>
      <c r="C85" s="228">
        <v>120000</v>
      </c>
      <c r="D85" s="74">
        <f t="shared" si="4"/>
        <v>114000</v>
      </c>
      <c r="E85" s="74">
        <f t="shared" si="5"/>
        <v>108000</v>
      </c>
      <c r="F85" s="234" t="s">
        <v>745</v>
      </c>
      <c r="G85" s="60" t="s">
        <v>11</v>
      </c>
      <c r="H85" s="14"/>
      <c r="I85" s="14"/>
      <c r="J85" s="14"/>
      <c r="K85" s="14"/>
    </row>
    <row r="86" spans="1:12" s="27" customFormat="1" ht="15.75">
      <c r="A86" s="101">
        <v>4640016939060</v>
      </c>
      <c r="B86" s="233" t="s">
        <v>780</v>
      </c>
      <c r="C86" s="228">
        <v>132000</v>
      </c>
      <c r="D86" s="74">
        <f t="shared" si="4"/>
        <v>125400</v>
      </c>
      <c r="E86" s="74">
        <f t="shared" si="5"/>
        <v>118800</v>
      </c>
      <c r="F86" s="237" t="s">
        <v>770</v>
      </c>
      <c r="G86" s="60" t="s">
        <v>11</v>
      </c>
      <c r="H86" s="14"/>
      <c r="I86" s="14"/>
      <c r="J86" s="14"/>
      <c r="K86" s="14"/>
    </row>
    <row r="87" spans="1:12" s="49" customFormat="1" ht="15.75">
      <c r="A87" s="101">
        <v>4640016937486</v>
      </c>
      <c r="B87" s="233" t="s">
        <v>781</v>
      </c>
      <c r="C87" s="228">
        <v>150000</v>
      </c>
      <c r="D87" s="74">
        <f t="shared" si="4"/>
        <v>142500</v>
      </c>
      <c r="E87" s="74">
        <f t="shared" si="5"/>
        <v>135000</v>
      </c>
      <c r="F87" s="234" t="s">
        <v>748</v>
      </c>
      <c r="G87" s="60" t="s">
        <v>11</v>
      </c>
      <c r="H87" s="14"/>
      <c r="I87" s="14"/>
      <c r="J87" s="48"/>
      <c r="K87" s="14"/>
    </row>
    <row r="88" spans="1:12" s="49" customFormat="1" ht="15.75">
      <c r="A88" s="101">
        <v>4640016937493</v>
      </c>
      <c r="B88" s="233" t="s">
        <v>782</v>
      </c>
      <c r="C88" s="228">
        <v>165000</v>
      </c>
      <c r="D88" s="74">
        <f t="shared" si="4"/>
        <v>156750</v>
      </c>
      <c r="E88" s="74">
        <f t="shared" si="5"/>
        <v>148500</v>
      </c>
      <c r="F88" s="237" t="s">
        <v>770</v>
      </c>
      <c r="G88" s="60" t="s">
        <v>11</v>
      </c>
      <c r="H88" s="14"/>
      <c r="I88" s="14"/>
      <c r="J88" s="48"/>
      <c r="K88" s="14"/>
    </row>
    <row r="89" spans="1:12" s="49" customFormat="1" ht="15.75">
      <c r="A89" s="101">
        <v>4640016937349</v>
      </c>
      <c r="B89" s="233" t="s">
        <v>783</v>
      </c>
      <c r="C89" s="228">
        <v>180000</v>
      </c>
      <c r="D89" s="74">
        <f t="shared" si="4"/>
        <v>171000</v>
      </c>
      <c r="E89" s="74">
        <f t="shared" si="5"/>
        <v>162000</v>
      </c>
      <c r="F89" s="234" t="s">
        <v>751</v>
      </c>
      <c r="G89" s="60" t="s">
        <v>11</v>
      </c>
      <c r="H89" s="14"/>
      <c r="I89" s="14"/>
      <c r="J89" s="48"/>
      <c r="K89" s="14"/>
    </row>
    <row r="90" spans="1:12" s="27" customFormat="1" ht="15.75">
      <c r="A90" s="101">
        <v>4640016937356</v>
      </c>
      <c r="B90" s="233" t="s">
        <v>784</v>
      </c>
      <c r="C90" s="228">
        <v>198000</v>
      </c>
      <c r="D90" s="74">
        <f t="shared" si="4"/>
        <v>188100</v>
      </c>
      <c r="E90" s="74">
        <f t="shared" si="5"/>
        <v>178200</v>
      </c>
      <c r="F90" s="237" t="s">
        <v>770</v>
      </c>
      <c r="G90" s="60" t="s">
        <v>11</v>
      </c>
      <c r="H90" s="14"/>
      <c r="I90" s="14"/>
      <c r="J90" s="14"/>
      <c r="K90" s="14"/>
    </row>
    <row r="91" spans="1:12" s="49" customFormat="1" ht="15.75">
      <c r="A91" s="210">
        <v>4640016937363</v>
      </c>
      <c r="B91" s="239" t="s">
        <v>785</v>
      </c>
      <c r="C91" s="240">
        <v>300000</v>
      </c>
      <c r="D91" s="74">
        <f t="shared" si="4"/>
        <v>285000</v>
      </c>
      <c r="E91" s="74">
        <f t="shared" si="5"/>
        <v>270000</v>
      </c>
      <c r="F91" s="234" t="s">
        <v>754</v>
      </c>
      <c r="G91" s="60" t="s">
        <v>11</v>
      </c>
      <c r="H91" s="14"/>
      <c r="I91" s="14"/>
      <c r="J91" s="48"/>
      <c r="K91" s="14"/>
    </row>
    <row r="92" spans="1:12" s="49" customFormat="1" ht="15.75">
      <c r="A92" s="101">
        <v>4640016937370</v>
      </c>
      <c r="B92" s="227" t="s">
        <v>786</v>
      </c>
      <c r="C92" s="228">
        <v>330000</v>
      </c>
      <c r="D92" s="74">
        <f t="shared" si="4"/>
        <v>313500</v>
      </c>
      <c r="E92" s="74">
        <f t="shared" si="5"/>
        <v>297000</v>
      </c>
      <c r="F92" s="237" t="s">
        <v>770</v>
      </c>
      <c r="G92" s="60" t="s">
        <v>11</v>
      </c>
      <c r="H92" s="14"/>
      <c r="I92" s="14"/>
      <c r="J92" s="48"/>
      <c r="K92" s="14"/>
    </row>
    <row r="93" spans="1:12" s="49" customFormat="1" ht="15.75">
      <c r="A93" s="101">
        <v>4640016937387</v>
      </c>
      <c r="B93" s="227" t="s">
        <v>787</v>
      </c>
      <c r="C93" s="228">
        <v>380000</v>
      </c>
      <c r="D93" s="74">
        <f t="shared" si="4"/>
        <v>361000</v>
      </c>
      <c r="E93" s="74">
        <f t="shared" si="5"/>
        <v>342000</v>
      </c>
      <c r="F93" s="234" t="s">
        <v>757</v>
      </c>
      <c r="G93" s="60" t="s">
        <v>11</v>
      </c>
      <c r="H93" s="14"/>
      <c r="I93" s="14"/>
      <c r="J93" s="48"/>
      <c r="K93" s="14"/>
    </row>
    <row r="94" spans="1:12" s="27" customFormat="1" ht="15.75">
      <c r="A94" s="101">
        <v>4640016937394</v>
      </c>
      <c r="B94" s="227" t="s">
        <v>788</v>
      </c>
      <c r="C94" s="228">
        <v>418000</v>
      </c>
      <c r="D94" s="74">
        <f t="shared" si="4"/>
        <v>397100</v>
      </c>
      <c r="E94" s="74">
        <f t="shared" si="5"/>
        <v>376200</v>
      </c>
      <c r="F94" s="237" t="s">
        <v>770</v>
      </c>
      <c r="G94" s="60" t="s">
        <v>11</v>
      </c>
      <c r="H94" s="14"/>
    </row>
    <row r="95" spans="1:12" s="27" customFormat="1" ht="11.25" customHeight="1">
      <c r="A95" s="1"/>
      <c r="B95" s="64"/>
      <c r="C95" s="64"/>
      <c r="D95" s="64"/>
      <c r="E95" s="64"/>
      <c r="F95" s="65"/>
      <c r="G95" s="66"/>
    </row>
    <row r="96" spans="1:12" ht="14.25" customHeight="1">
      <c r="A96" s="433" t="s">
        <v>789</v>
      </c>
      <c r="B96" s="433"/>
      <c r="C96" s="433"/>
      <c r="D96" s="433"/>
      <c r="E96" s="433"/>
      <c r="F96" s="433"/>
      <c r="G96" s="433"/>
      <c r="H96" s="241"/>
      <c r="I96" s="11"/>
      <c r="J96" s="81"/>
      <c r="K96" s="11"/>
      <c r="L96" s="11"/>
    </row>
    <row r="97" spans="1:13" s="27" customFormat="1" ht="15" customHeight="1">
      <c r="A97" s="430"/>
      <c r="B97" s="242" t="s">
        <v>790</v>
      </c>
      <c r="C97" s="243">
        <v>1800</v>
      </c>
      <c r="D97" s="32">
        <f t="shared" ref="D97:D102" si="6">C97*$N$17</f>
        <v>1710</v>
      </c>
      <c r="E97" s="32">
        <f t="shared" ref="E97:E102" si="7">C97*$M$17</f>
        <v>1620</v>
      </c>
      <c r="F97" s="244" t="s">
        <v>791</v>
      </c>
      <c r="G97" s="245" t="s">
        <v>11</v>
      </c>
      <c r="H97" s="246"/>
      <c r="I97" s="14"/>
      <c r="J97" s="14"/>
      <c r="K97" s="14"/>
      <c r="L97" s="14"/>
      <c r="M97" s="236"/>
    </row>
    <row r="98" spans="1:13" s="27" customFormat="1" ht="15">
      <c r="A98" s="430"/>
      <c r="B98" s="247" t="s">
        <v>792</v>
      </c>
      <c r="C98" s="248">
        <v>2000</v>
      </c>
      <c r="D98" s="32">
        <f t="shared" si="6"/>
        <v>1900</v>
      </c>
      <c r="E98" s="32">
        <f t="shared" si="7"/>
        <v>1800</v>
      </c>
      <c r="F98" s="229" t="s">
        <v>793</v>
      </c>
      <c r="G98" s="249" t="s">
        <v>11</v>
      </c>
      <c r="H98" s="246"/>
      <c r="I98" s="14"/>
      <c r="J98" s="14"/>
      <c r="K98" s="14"/>
      <c r="L98" s="14"/>
      <c r="M98" s="236"/>
    </row>
    <row r="99" spans="1:13" s="27" customFormat="1" ht="15">
      <c r="A99" s="430"/>
      <c r="B99" s="247" t="s">
        <v>794</v>
      </c>
      <c r="C99" s="248">
        <v>2400</v>
      </c>
      <c r="D99" s="32">
        <f t="shared" si="6"/>
        <v>2280</v>
      </c>
      <c r="E99" s="32">
        <f t="shared" si="7"/>
        <v>2160</v>
      </c>
      <c r="F99" s="229" t="s">
        <v>795</v>
      </c>
      <c r="G99" s="249" t="s">
        <v>11</v>
      </c>
      <c r="H99" s="246"/>
      <c r="I99" s="14"/>
      <c r="J99" s="14"/>
      <c r="K99" s="14"/>
      <c r="L99" s="14"/>
      <c r="M99" s="236"/>
    </row>
    <row r="100" spans="1:13" s="27" customFormat="1" ht="15">
      <c r="A100" s="430"/>
      <c r="B100" s="250" t="s">
        <v>796</v>
      </c>
      <c r="C100" s="248">
        <v>2800</v>
      </c>
      <c r="D100" s="32">
        <f t="shared" si="6"/>
        <v>2660</v>
      </c>
      <c r="E100" s="32">
        <f t="shared" si="7"/>
        <v>2520</v>
      </c>
      <c r="F100" s="229" t="s">
        <v>797</v>
      </c>
      <c r="G100" s="249" t="s">
        <v>11</v>
      </c>
      <c r="H100" s="246"/>
      <c r="I100" s="14"/>
      <c r="J100" s="48"/>
      <c r="K100" s="14"/>
      <c r="L100" s="14"/>
      <c r="M100" s="236"/>
    </row>
    <row r="101" spans="1:13" s="27" customFormat="1" ht="15">
      <c r="A101" s="430"/>
      <c r="B101" s="251" t="s">
        <v>798</v>
      </c>
      <c r="C101" s="248">
        <v>1600</v>
      </c>
      <c r="D101" s="32">
        <f t="shared" si="6"/>
        <v>1520</v>
      </c>
      <c r="E101" s="32">
        <f t="shared" si="7"/>
        <v>1440</v>
      </c>
      <c r="F101" s="229" t="s">
        <v>799</v>
      </c>
      <c r="G101" s="249" t="s">
        <v>11</v>
      </c>
      <c r="H101" s="246"/>
      <c r="I101" s="14"/>
      <c r="J101" s="14"/>
      <c r="K101" s="14"/>
      <c r="L101" s="14"/>
      <c r="M101" s="236"/>
    </row>
    <row r="102" spans="1:13" s="27" customFormat="1" ht="15">
      <c r="A102" s="430"/>
      <c r="B102" s="251" t="s">
        <v>800</v>
      </c>
      <c r="C102" s="248">
        <v>2000</v>
      </c>
      <c r="D102" s="32">
        <f t="shared" si="6"/>
        <v>1900</v>
      </c>
      <c r="E102" s="32">
        <f t="shared" si="7"/>
        <v>1800</v>
      </c>
      <c r="F102" s="229" t="s">
        <v>801</v>
      </c>
      <c r="G102" s="249" t="s">
        <v>11</v>
      </c>
      <c r="H102" s="246"/>
      <c r="I102" s="14"/>
      <c r="J102" s="14"/>
      <c r="K102" s="14"/>
      <c r="L102" s="14"/>
      <c r="M102" s="236"/>
    </row>
    <row r="103" spans="1:13" ht="10.5" customHeight="1">
      <c r="B103" s="1"/>
      <c r="C103" s="81"/>
      <c r="D103" s="81"/>
      <c r="E103" s="81"/>
      <c r="F103" s="81"/>
      <c r="G103" s="81"/>
      <c r="H103" s="252"/>
      <c r="I103" s="11"/>
      <c r="J103" s="11"/>
      <c r="K103" s="11"/>
      <c r="L103" s="11"/>
    </row>
    <row r="104" spans="1:13" ht="27.75" customHeight="1">
      <c r="A104" s="433" t="s">
        <v>802</v>
      </c>
      <c r="B104" s="433"/>
      <c r="C104" s="433"/>
      <c r="D104" s="433"/>
      <c r="E104" s="433"/>
      <c r="F104" s="433"/>
      <c r="G104" s="433"/>
      <c r="H104" s="241"/>
      <c r="I104" s="11"/>
      <c r="J104" s="11"/>
      <c r="K104" s="11"/>
      <c r="L104" s="11"/>
    </row>
    <row r="105" spans="1:13" s="27" customFormat="1" ht="15.75">
      <c r="A105" s="434"/>
      <c r="B105" s="227" t="s">
        <v>803</v>
      </c>
      <c r="C105" s="253">
        <v>10000</v>
      </c>
      <c r="D105" s="32">
        <f t="shared" ref="D105:D112" si="8">C105*$N$17</f>
        <v>9500</v>
      </c>
      <c r="E105" s="32">
        <f t="shared" ref="E105:E112" si="9">C105*$M$17</f>
        <v>9000</v>
      </c>
      <c r="F105" s="234" t="s">
        <v>804</v>
      </c>
      <c r="G105" s="249" t="s">
        <v>11</v>
      </c>
      <c r="H105" s="246"/>
      <c r="M105" s="236"/>
    </row>
    <row r="106" spans="1:13" s="27" customFormat="1" ht="15.75">
      <c r="A106" s="434"/>
      <c r="B106" s="227" t="s">
        <v>805</v>
      </c>
      <c r="C106" s="253">
        <v>17500</v>
      </c>
      <c r="D106" s="32">
        <f t="shared" si="8"/>
        <v>16625</v>
      </c>
      <c r="E106" s="32">
        <f t="shared" si="9"/>
        <v>15750</v>
      </c>
      <c r="F106" s="234" t="s">
        <v>806</v>
      </c>
      <c r="G106" s="249" t="s">
        <v>11</v>
      </c>
      <c r="H106" s="246"/>
      <c r="I106" s="14"/>
      <c r="J106" s="14"/>
      <c r="K106" s="14"/>
      <c r="L106" s="14"/>
      <c r="M106" s="236"/>
    </row>
    <row r="107" spans="1:13" s="49" customFormat="1" ht="15.75">
      <c r="A107" s="434"/>
      <c r="B107" s="227" t="s">
        <v>807</v>
      </c>
      <c r="C107" s="253">
        <v>22500</v>
      </c>
      <c r="D107" s="32">
        <f t="shared" si="8"/>
        <v>21375</v>
      </c>
      <c r="E107" s="32">
        <f t="shared" si="9"/>
        <v>20250</v>
      </c>
      <c r="F107" s="234" t="s">
        <v>808</v>
      </c>
      <c r="G107" s="249" t="s">
        <v>11</v>
      </c>
      <c r="H107" s="246"/>
      <c r="I107" s="47"/>
      <c r="J107" s="14"/>
      <c r="K107" s="48"/>
      <c r="L107" s="14"/>
      <c r="M107" s="236"/>
    </row>
    <row r="108" spans="1:13" s="49" customFormat="1" ht="15.75">
      <c r="A108" s="434"/>
      <c r="B108" s="227" t="s">
        <v>809</v>
      </c>
      <c r="C108" s="253">
        <v>25000</v>
      </c>
      <c r="D108" s="32">
        <f t="shared" si="8"/>
        <v>23750</v>
      </c>
      <c r="E108" s="32">
        <f t="shared" si="9"/>
        <v>22500</v>
      </c>
      <c r="F108" s="234" t="s">
        <v>810</v>
      </c>
      <c r="G108" s="249" t="s">
        <v>11</v>
      </c>
      <c r="H108" s="246"/>
      <c r="I108" s="47"/>
      <c r="J108" s="14"/>
      <c r="K108" s="48"/>
      <c r="L108" s="14"/>
      <c r="M108" s="236"/>
    </row>
    <row r="109" spans="1:13" s="49" customFormat="1" ht="15.75">
      <c r="A109" s="434"/>
      <c r="B109" s="227" t="s">
        <v>811</v>
      </c>
      <c r="C109" s="253">
        <v>30500</v>
      </c>
      <c r="D109" s="32">
        <f t="shared" si="8"/>
        <v>28975</v>
      </c>
      <c r="E109" s="32">
        <f t="shared" si="9"/>
        <v>27450</v>
      </c>
      <c r="F109" s="234" t="s">
        <v>812</v>
      </c>
      <c r="G109" s="249" t="s">
        <v>11</v>
      </c>
      <c r="H109" s="246"/>
      <c r="I109" s="47"/>
      <c r="J109" s="14"/>
      <c r="K109" s="48"/>
      <c r="L109" s="14"/>
      <c r="M109" s="236"/>
    </row>
    <row r="110" spans="1:13" s="27" customFormat="1" ht="15.75">
      <c r="A110" s="434"/>
      <c r="B110" s="227" t="s">
        <v>813</v>
      </c>
      <c r="C110" s="253">
        <v>39000</v>
      </c>
      <c r="D110" s="32">
        <f t="shared" si="8"/>
        <v>37050</v>
      </c>
      <c r="E110" s="32">
        <f t="shared" si="9"/>
        <v>35100</v>
      </c>
      <c r="F110" s="234" t="s">
        <v>814</v>
      </c>
      <c r="G110" s="249" t="s">
        <v>11</v>
      </c>
      <c r="H110" s="246"/>
      <c r="I110" s="14"/>
      <c r="J110" s="14"/>
      <c r="K110" s="14"/>
      <c r="L110" s="14"/>
      <c r="M110" s="236"/>
    </row>
    <row r="111" spans="1:13" s="49" customFormat="1" ht="15.75">
      <c r="A111" s="434"/>
      <c r="B111" s="227" t="s">
        <v>815</v>
      </c>
      <c r="C111" s="253">
        <v>46000</v>
      </c>
      <c r="D111" s="32">
        <f t="shared" si="8"/>
        <v>43700</v>
      </c>
      <c r="E111" s="32">
        <f t="shared" si="9"/>
        <v>41400</v>
      </c>
      <c r="F111" s="234" t="s">
        <v>816</v>
      </c>
      <c r="G111" s="249" t="s">
        <v>11</v>
      </c>
      <c r="H111" s="246"/>
      <c r="I111" s="47"/>
      <c r="J111" s="14"/>
      <c r="K111" s="48"/>
      <c r="L111" s="14"/>
      <c r="M111" s="236"/>
    </row>
    <row r="112" spans="1:13" s="27" customFormat="1" ht="15.75">
      <c r="A112" s="434"/>
      <c r="B112" s="227" t="s">
        <v>817</v>
      </c>
      <c r="C112" s="253">
        <v>100000</v>
      </c>
      <c r="D112" s="32">
        <f t="shared" si="8"/>
        <v>95000</v>
      </c>
      <c r="E112" s="32">
        <f t="shared" si="9"/>
        <v>90000</v>
      </c>
      <c r="F112" s="234" t="s">
        <v>818</v>
      </c>
      <c r="G112" s="249" t="s">
        <v>11</v>
      </c>
      <c r="H112" s="246"/>
      <c r="M112" s="236"/>
    </row>
    <row r="113" spans="1:13" s="49" customFormat="1" ht="10.5" customHeight="1">
      <c r="A113" s="254"/>
      <c r="B113" s="239"/>
      <c r="C113" s="255"/>
      <c r="D113" s="256"/>
      <c r="E113" s="256"/>
      <c r="F113" s="257"/>
      <c r="G113" s="258"/>
      <c r="H113" s="47"/>
      <c r="I113" s="14"/>
      <c r="J113" s="48"/>
      <c r="K113" s="14"/>
    </row>
    <row r="114" spans="1:13" ht="27.75" customHeight="1">
      <c r="A114" s="433" t="s">
        <v>819</v>
      </c>
      <c r="B114" s="433"/>
      <c r="C114" s="433"/>
      <c r="D114" s="433"/>
      <c r="E114" s="433"/>
      <c r="F114" s="433"/>
      <c r="G114" s="433"/>
      <c r="H114" s="241"/>
      <c r="I114" s="11"/>
      <c r="J114" s="11"/>
      <c r="K114" s="11"/>
      <c r="L114" s="11"/>
    </row>
    <row r="115" spans="1:13" s="27" customFormat="1" ht="15.75">
      <c r="A115" s="435"/>
      <c r="B115" s="233" t="s">
        <v>820</v>
      </c>
      <c r="C115" s="253">
        <v>10000</v>
      </c>
      <c r="D115" s="32">
        <f t="shared" ref="D115:D124" si="10">C115*$N$17</f>
        <v>9500</v>
      </c>
      <c r="E115" s="32">
        <f t="shared" ref="E115:E124" si="11">C115*$M$17</f>
        <v>9000</v>
      </c>
      <c r="F115" s="234" t="s">
        <v>804</v>
      </c>
      <c r="G115" s="249" t="s">
        <v>11</v>
      </c>
      <c r="H115" s="246"/>
      <c r="M115" s="236"/>
    </row>
    <row r="116" spans="1:13" s="27" customFormat="1" ht="15.75">
      <c r="A116" s="435"/>
      <c r="B116" s="233" t="s">
        <v>821</v>
      </c>
      <c r="C116" s="253">
        <v>11000</v>
      </c>
      <c r="D116" s="32">
        <f t="shared" si="10"/>
        <v>10450</v>
      </c>
      <c r="E116" s="32">
        <f t="shared" si="11"/>
        <v>9900</v>
      </c>
      <c r="F116" s="234" t="s">
        <v>822</v>
      </c>
      <c r="G116" s="249" t="s">
        <v>11</v>
      </c>
      <c r="H116" s="246"/>
      <c r="I116" s="14"/>
      <c r="J116" s="14"/>
      <c r="K116" s="14"/>
      <c r="L116" s="14"/>
      <c r="M116" s="236"/>
    </row>
    <row r="117" spans="1:13" s="27" customFormat="1" ht="15.75">
      <c r="A117" s="435"/>
      <c r="B117" s="233" t="s">
        <v>823</v>
      </c>
      <c r="C117" s="253">
        <v>14000</v>
      </c>
      <c r="D117" s="32">
        <f t="shared" si="10"/>
        <v>13300</v>
      </c>
      <c r="E117" s="32">
        <f t="shared" si="11"/>
        <v>12600</v>
      </c>
      <c r="F117" s="234" t="s">
        <v>824</v>
      </c>
      <c r="G117" s="249" t="s">
        <v>11</v>
      </c>
      <c r="H117" s="246"/>
      <c r="I117" s="14"/>
      <c r="J117" s="14"/>
      <c r="K117" s="14"/>
      <c r="L117" s="14"/>
      <c r="M117" s="236"/>
    </row>
    <row r="118" spans="1:13" s="27" customFormat="1" ht="15.75">
      <c r="A118" s="435"/>
      <c r="B118" s="233" t="s">
        <v>825</v>
      </c>
      <c r="C118" s="253">
        <v>17500</v>
      </c>
      <c r="D118" s="32">
        <f t="shared" si="10"/>
        <v>16625</v>
      </c>
      <c r="E118" s="32">
        <f t="shared" si="11"/>
        <v>15750</v>
      </c>
      <c r="F118" s="234" t="s">
        <v>806</v>
      </c>
      <c r="G118" s="249" t="s">
        <v>11</v>
      </c>
      <c r="H118" s="246"/>
      <c r="I118" s="14"/>
      <c r="J118" s="14"/>
      <c r="K118" s="14"/>
      <c r="L118" s="14"/>
      <c r="M118" s="236"/>
    </row>
    <row r="119" spans="1:13" s="49" customFormat="1" ht="15.75">
      <c r="A119" s="435"/>
      <c r="B119" s="233" t="s">
        <v>826</v>
      </c>
      <c r="C119" s="253">
        <v>22500</v>
      </c>
      <c r="D119" s="32">
        <f t="shared" si="10"/>
        <v>21375</v>
      </c>
      <c r="E119" s="32">
        <f t="shared" si="11"/>
        <v>20250</v>
      </c>
      <c r="F119" s="234" t="s">
        <v>808</v>
      </c>
      <c r="G119" s="249" t="s">
        <v>11</v>
      </c>
      <c r="H119" s="246"/>
      <c r="I119" s="47"/>
      <c r="J119" s="14"/>
      <c r="K119" s="48"/>
      <c r="L119" s="14"/>
      <c r="M119" s="236"/>
    </row>
    <row r="120" spans="1:13" s="49" customFormat="1" ht="15.75">
      <c r="A120" s="435"/>
      <c r="B120" s="233" t="s">
        <v>827</v>
      </c>
      <c r="C120" s="253">
        <v>25000</v>
      </c>
      <c r="D120" s="32">
        <f t="shared" si="10"/>
        <v>23750</v>
      </c>
      <c r="E120" s="32">
        <f t="shared" si="11"/>
        <v>22500</v>
      </c>
      <c r="F120" s="234" t="s">
        <v>810</v>
      </c>
      <c r="G120" s="249" t="s">
        <v>11</v>
      </c>
      <c r="H120" s="246"/>
      <c r="I120" s="47"/>
      <c r="J120" s="14"/>
      <c r="K120" s="48"/>
      <c r="L120" s="14"/>
      <c r="M120" s="236"/>
    </row>
    <row r="121" spans="1:13" s="49" customFormat="1" ht="15.75">
      <c r="A121" s="435"/>
      <c r="B121" s="233" t="s">
        <v>828</v>
      </c>
      <c r="C121" s="253">
        <v>30500</v>
      </c>
      <c r="D121" s="32">
        <f t="shared" si="10"/>
        <v>28975</v>
      </c>
      <c r="E121" s="32">
        <f t="shared" si="11"/>
        <v>27450</v>
      </c>
      <c r="F121" s="234" t="s">
        <v>812</v>
      </c>
      <c r="G121" s="249" t="s">
        <v>11</v>
      </c>
      <c r="H121" s="246"/>
      <c r="I121" s="47"/>
      <c r="J121" s="14"/>
      <c r="K121" s="48"/>
      <c r="L121" s="14"/>
      <c r="M121" s="236"/>
    </row>
    <row r="122" spans="1:13" s="27" customFormat="1" ht="15.75">
      <c r="A122" s="435"/>
      <c r="B122" s="233" t="s">
        <v>829</v>
      </c>
      <c r="C122" s="253">
        <v>39000</v>
      </c>
      <c r="D122" s="32">
        <f t="shared" si="10"/>
        <v>37050</v>
      </c>
      <c r="E122" s="32">
        <f t="shared" si="11"/>
        <v>35100</v>
      </c>
      <c r="F122" s="234" t="s">
        <v>814</v>
      </c>
      <c r="G122" s="249" t="s">
        <v>11</v>
      </c>
      <c r="H122" s="246"/>
      <c r="I122" s="14"/>
      <c r="J122" s="14"/>
      <c r="K122" s="14"/>
      <c r="L122" s="14"/>
      <c r="M122" s="236"/>
    </row>
    <row r="123" spans="1:13" s="49" customFormat="1" ht="15.75">
      <c r="A123" s="435"/>
      <c r="B123" s="233" t="s">
        <v>830</v>
      </c>
      <c r="C123" s="253">
        <v>67000</v>
      </c>
      <c r="D123" s="32">
        <f t="shared" si="10"/>
        <v>63650</v>
      </c>
      <c r="E123" s="32">
        <f t="shared" si="11"/>
        <v>60300</v>
      </c>
      <c r="F123" s="234" t="s">
        <v>831</v>
      </c>
      <c r="G123" s="249" t="s">
        <v>11</v>
      </c>
      <c r="H123" s="246"/>
      <c r="I123" s="47"/>
      <c r="J123" s="14"/>
      <c r="K123" s="48"/>
      <c r="L123" s="14"/>
      <c r="M123" s="236"/>
    </row>
    <row r="124" spans="1:13" s="49" customFormat="1" ht="15.75">
      <c r="A124" s="435"/>
      <c r="B124" s="233" t="s">
        <v>832</v>
      </c>
      <c r="C124" s="253">
        <v>82000</v>
      </c>
      <c r="D124" s="32">
        <f t="shared" si="10"/>
        <v>77900</v>
      </c>
      <c r="E124" s="32">
        <f t="shared" si="11"/>
        <v>73800</v>
      </c>
      <c r="F124" s="234" t="s">
        <v>833</v>
      </c>
      <c r="G124" s="249" t="s">
        <v>11</v>
      </c>
      <c r="H124" s="246"/>
      <c r="I124" s="47"/>
      <c r="J124" s="14"/>
      <c r="K124" s="48"/>
      <c r="L124" s="14"/>
      <c r="M124" s="236"/>
    </row>
    <row r="125" spans="1:13" ht="15.75">
      <c r="A125" s="260"/>
      <c r="B125" s="261"/>
      <c r="C125" s="262"/>
      <c r="D125" s="135"/>
      <c r="E125" s="135"/>
      <c r="F125" s="263"/>
      <c r="G125" s="264"/>
    </row>
    <row r="126" spans="1:13" ht="27.75" customHeight="1">
      <c r="A126" s="433" t="s">
        <v>834</v>
      </c>
      <c r="B126" s="433"/>
      <c r="C126" s="433"/>
      <c r="D126" s="433"/>
      <c r="E126" s="433"/>
      <c r="F126" s="433"/>
      <c r="G126" s="433"/>
      <c r="H126" s="265"/>
      <c r="I126" s="11"/>
      <c r="J126" s="11"/>
      <c r="K126" s="11"/>
      <c r="L126" s="11"/>
    </row>
    <row r="127" spans="1:13" s="27" customFormat="1" ht="15.75" customHeight="1">
      <c r="A127" s="435"/>
      <c r="B127" s="266" t="s">
        <v>835</v>
      </c>
      <c r="C127" s="267">
        <v>9000</v>
      </c>
      <c r="D127" s="32">
        <f t="shared" ref="D127:D130" si="12">C127*$N$17</f>
        <v>8550</v>
      </c>
      <c r="E127" s="32">
        <f t="shared" ref="E127:E130" si="13">C127*$M$17</f>
        <v>8100</v>
      </c>
      <c r="F127" s="268" t="s">
        <v>836</v>
      </c>
      <c r="G127" s="245" t="s">
        <v>11</v>
      </c>
      <c r="H127" s="246"/>
    </row>
    <row r="128" spans="1:13" s="27" customFormat="1" ht="15.75">
      <c r="A128" s="435"/>
      <c r="B128" s="247" t="s">
        <v>837</v>
      </c>
      <c r="C128" s="253">
        <v>13000</v>
      </c>
      <c r="D128" s="32">
        <f t="shared" si="12"/>
        <v>12350</v>
      </c>
      <c r="E128" s="32">
        <f t="shared" si="13"/>
        <v>11700</v>
      </c>
      <c r="F128" s="234" t="s">
        <v>804</v>
      </c>
      <c r="G128" s="249" t="s">
        <v>11</v>
      </c>
      <c r="H128" s="246"/>
    </row>
    <row r="129" spans="1:12" s="27" customFormat="1" ht="15.75">
      <c r="A129" s="435"/>
      <c r="B129" s="247" t="s">
        <v>838</v>
      </c>
      <c r="C129" s="253">
        <v>16000</v>
      </c>
      <c r="D129" s="32">
        <f t="shared" si="12"/>
        <v>15200</v>
      </c>
      <c r="E129" s="32">
        <f t="shared" si="13"/>
        <v>14400</v>
      </c>
      <c r="F129" s="234" t="s">
        <v>806</v>
      </c>
      <c r="G129" s="249" t="s">
        <v>11</v>
      </c>
      <c r="H129" s="246"/>
    </row>
    <row r="130" spans="1:12" s="49" customFormat="1" ht="15.75">
      <c r="A130" s="435"/>
      <c r="B130" s="247" t="s">
        <v>839</v>
      </c>
      <c r="C130" s="253">
        <v>21000</v>
      </c>
      <c r="D130" s="32">
        <f t="shared" si="12"/>
        <v>19950</v>
      </c>
      <c r="E130" s="32">
        <f t="shared" si="13"/>
        <v>18900</v>
      </c>
      <c r="F130" s="234" t="s">
        <v>812</v>
      </c>
      <c r="G130" s="249" t="s">
        <v>11</v>
      </c>
      <c r="H130" s="246"/>
      <c r="I130" s="47"/>
      <c r="J130" s="14"/>
      <c r="K130" s="48"/>
      <c r="L130" s="14"/>
    </row>
    <row r="131" spans="1:12" ht="15.75">
      <c r="A131" s="260"/>
      <c r="B131" s="261"/>
      <c r="C131" s="262"/>
      <c r="D131" s="135"/>
      <c r="E131" s="135"/>
      <c r="F131" s="263"/>
      <c r="G131" s="264"/>
    </row>
    <row r="132" spans="1:12" ht="27.75" customHeight="1">
      <c r="A132" s="433" t="s">
        <v>840</v>
      </c>
      <c r="B132" s="433"/>
      <c r="C132" s="433"/>
      <c r="D132" s="433"/>
      <c r="E132" s="433"/>
      <c r="F132" s="433"/>
      <c r="G132" s="433"/>
      <c r="H132" s="241"/>
      <c r="I132" s="11"/>
      <c r="J132" s="11"/>
      <c r="K132" s="11"/>
      <c r="L132" s="11"/>
    </row>
    <row r="133" spans="1:12" s="27" customFormat="1" ht="14.25" customHeight="1">
      <c r="A133" s="435"/>
      <c r="B133" s="266" t="s">
        <v>841</v>
      </c>
      <c r="C133" s="267">
        <v>16000</v>
      </c>
      <c r="D133" s="32">
        <f t="shared" ref="D133:D136" si="14">C133*$N$17</f>
        <v>15200</v>
      </c>
      <c r="E133" s="32">
        <f t="shared" ref="E133:E136" si="15">C133*$M$17</f>
        <v>14400</v>
      </c>
      <c r="F133" s="268" t="s">
        <v>836</v>
      </c>
      <c r="G133" s="245" t="s">
        <v>11</v>
      </c>
      <c r="H133" s="246"/>
      <c r="L133" s="236"/>
    </row>
    <row r="134" spans="1:12" s="27" customFormat="1" ht="15.75">
      <c r="A134" s="435"/>
      <c r="B134" s="247" t="s">
        <v>842</v>
      </c>
      <c r="C134" s="253">
        <v>19000</v>
      </c>
      <c r="D134" s="32">
        <f t="shared" si="14"/>
        <v>18050</v>
      </c>
      <c r="E134" s="32">
        <f t="shared" si="15"/>
        <v>17100</v>
      </c>
      <c r="F134" s="234" t="s">
        <v>804</v>
      </c>
      <c r="G134" s="249" t="s">
        <v>11</v>
      </c>
      <c r="H134" s="246"/>
      <c r="L134" s="236"/>
    </row>
    <row r="135" spans="1:12" s="27" customFormat="1" ht="15.75">
      <c r="A135" s="435"/>
      <c r="B135" s="247" t="s">
        <v>843</v>
      </c>
      <c r="C135" s="253">
        <v>20000</v>
      </c>
      <c r="D135" s="32">
        <f t="shared" si="14"/>
        <v>19000</v>
      </c>
      <c r="E135" s="32">
        <f t="shared" si="15"/>
        <v>18000</v>
      </c>
      <c r="F135" s="234" t="s">
        <v>822</v>
      </c>
      <c r="G135" s="249" t="s">
        <v>11</v>
      </c>
      <c r="H135" s="246"/>
      <c r="I135" s="14"/>
      <c r="J135" s="14"/>
      <c r="K135" s="14"/>
      <c r="L135" s="236"/>
    </row>
    <row r="136" spans="1:12" s="27" customFormat="1" ht="15.75">
      <c r="A136" s="435"/>
      <c r="B136" s="247" t="s">
        <v>844</v>
      </c>
      <c r="C136" s="253">
        <v>75000</v>
      </c>
      <c r="D136" s="32">
        <f t="shared" si="14"/>
        <v>71250</v>
      </c>
      <c r="E136" s="32">
        <f t="shared" si="15"/>
        <v>67500</v>
      </c>
      <c r="F136" s="234" t="s">
        <v>814</v>
      </c>
      <c r="G136" s="249" t="s">
        <v>11</v>
      </c>
      <c r="H136" s="246"/>
      <c r="I136" s="14"/>
      <c r="J136" s="14"/>
      <c r="K136" s="14"/>
      <c r="L136" s="236"/>
    </row>
    <row r="137" spans="1:12" ht="15.75">
      <c r="A137" s="260"/>
      <c r="B137" s="261"/>
      <c r="C137" s="262"/>
      <c r="D137" s="135"/>
      <c r="E137" s="135"/>
      <c r="F137" s="263"/>
      <c r="G137" s="264"/>
    </row>
    <row r="138" spans="1:12" ht="27.75" customHeight="1">
      <c r="A138" s="433" t="s">
        <v>845</v>
      </c>
      <c r="B138" s="433"/>
      <c r="C138" s="433"/>
      <c r="D138" s="433"/>
      <c r="E138" s="433"/>
      <c r="F138" s="433"/>
      <c r="G138" s="433"/>
      <c r="H138" s="241"/>
      <c r="I138" s="11"/>
      <c r="J138" s="11"/>
      <c r="K138" s="11"/>
      <c r="L138" s="11"/>
    </row>
    <row r="139" spans="1:12" s="27" customFormat="1" ht="15.75" customHeight="1">
      <c r="A139" s="436"/>
      <c r="B139" s="266" t="s">
        <v>846</v>
      </c>
      <c r="C139" s="267">
        <v>16000</v>
      </c>
      <c r="D139" s="32">
        <f t="shared" ref="D139:D145" si="16">C139*$N$17</f>
        <v>15200</v>
      </c>
      <c r="E139" s="32">
        <f t="shared" ref="E139:E145" si="17">C139*$M$17</f>
        <v>14400</v>
      </c>
      <c r="F139" s="268" t="s">
        <v>836</v>
      </c>
      <c r="G139" s="245" t="s">
        <v>11</v>
      </c>
      <c r="H139" s="246"/>
    </row>
    <row r="140" spans="1:12" s="27" customFormat="1" ht="15.75">
      <c r="A140" s="436"/>
      <c r="B140" s="247" t="s">
        <v>847</v>
      </c>
      <c r="C140" s="253">
        <v>20000</v>
      </c>
      <c r="D140" s="32">
        <f t="shared" si="16"/>
        <v>19000</v>
      </c>
      <c r="E140" s="32">
        <f t="shared" si="17"/>
        <v>18000</v>
      </c>
      <c r="F140" s="234" t="s">
        <v>822</v>
      </c>
      <c r="G140" s="249" t="s">
        <v>11</v>
      </c>
      <c r="H140" s="246"/>
      <c r="I140" s="14"/>
      <c r="J140" s="14"/>
      <c r="K140" s="14"/>
      <c r="L140" s="14"/>
    </row>
    <row r="141" spans="1:12" s="27" customFormat="1" ht="15.75">
      <c r="A141" s="436"/>
      <c r="B141" s="247" t="s">
        <v>848</v>
      </c>
      <c r="C141" s="253">
        <v>25000</v>
      </c>
      <c r="D141" s="32">
        <f t="shared" si="16"/>
        <v>23750</v>
      </c>
      <c r="E141" s="32">
        <f t="shared" si="17"/>
        <v>22500</v>
      </c>
      <c r="F141" s="234" t="s">
        <v>824</v>
      </c>
      <c r="G141" s="249" t="s">
        <v>11</v>
      </c>
      <c r="H141" s="246"/>
      <c r="I141" s="14"/>
      <c r="J141" s="14"/>
      <c r="K141" s="14"/>
      <c r="L141" s="14"/>
    </row>
    <row r="142" spans="1:12" s="49" customFormat="1" ht="15.75">
      <c r="A142" s="436"/>
      <c r="B142" s="247" t="s">
        <v>849</v>
      </c>
      <c r="C142" s="253">
        <v>39000</v>
      </c>
      <c r="D142" s="32">
        <f t="shared" si="16"/>
        <v>37050</v>
      </c>
      <c r="E142" s="32">
        <f t="shared" si="17"/>
        <v>35100</v>
      </c>
      <c r="F142" s="234" t="s">
        <v>808</v>
      </c>
      <c r="G142" s="249" t="s">
        <v>11</v>
      </c>
      <c r="H142" s="246"/>
      <c r="I142" s="47"/>
      <c r="J142" s="14"/>
      <c r="K142" s="48"/>
      <c r="L142" s="14"/>
    </row>
    <row r="143" spans="1:12" s="49" customFormat="1" ht="15.75">
      <c r="A143" s="436"/>
      <c r="B143" s="247" t="s">
        <v>850</v>
      </c>
      <c r="C143" s="253">
        <v>100000</v>
      </c>
      <c r="D143" s="32">
        <f t="shared" si="16"/>
        <v>95000</v>
      </c>
      <c r="E143" s="32">
        <f t="shared" si="17"/>
        <v>90000</v>
      </c>
      <c r="F143" s="234" t="s">
        <v>816</v>
      </c>
      <c r="G143" s="249" t="s">
        <v>11</v>
      </c>
      <c r="H143" s="246"/>
      <c r="I143" s="47"/>
      <c r="J143" s="14"/>
      <c r="K143" s="48"/>
      <c r="L143" s="14"/>
    </row>
    <row r="144" spans="1:12" s="27" customFormat="1" ht="15.75">
      <c r="A144" s="436"/>
      <c r="B144" s="247" t="s">
        <v>851</v>
      </c>
      <c r="C144" s="253">
        <v>240000</v>
      </c>
      <c r="D144" s="32">
        <f t="shared" si="16"/>
        <v>228000</v>
      </c>
      <c r="E144" s="32">
        <f t="shared" si="17"/>
        <v>216000</v>
      </c>
      <c r="F144" s="234" t="s">
        <v>818</v>
      </c>
      <c r="G144" s="249" t="s">
        <v>11</v>
      </c>
      <c r="H144" s="246"/>
    </row>
    <row r="145" spans="1:8" s="27" customFormat="1" ht="15.75">
      <c r="A145" s="436"/>
      <c r="B145" s="247" t="s">
        <v>852</v>
      </c>
      <c r="C145" s="228">
        <v>295000</v>
      </c>
      <c r="D145" s="32">
        <f t="shared" si="16"/>
        <v>280250</v>
      </c>
      <c r="E145" s="32">
        <f t="shared" si="17"/>
        <v>265500</v>
      </c>
      <c r="F145" s="234" t="s">
        <v>853</v>
      </c>
      <c r="G145" s="249" t="s">
        <v>11</v>
      </c>
      <c r="H145" s="246"/>
    </row>
  </sheetData>
  <sheetProtection selectLockedCells="1" selectUnlockedCells="1"/>
  <mergeCells count="17">
    <mergeCell ref="A127:A130"/>
    <mergeCell ref="A132:G132"/>
    <mergeCell ref="A133:A136"/>
    <mergeCell ref="A138:G138"/>
    <mergeCell ref="A139:A145"/>
    <mergeCell ref="A97:A102"/>
    <mergeCell ref="A104:G104"/>
    <mergeCell ref="A105:A112"/>
    <mergeCell ref="A114:G114"/>
    <mergeCell ref="A115:A124"/>
    <mergeCell ref="A126:G126"/>
    <mergeCell ref="A2:G2"/>
    <mergeCell ref="A3:G3"/>
    <mergeCell ref="A6:G6"/>
    <mergeCell ref="A36:G36"/>
    <mergeCell ref="A66:G66"/>
    <mergeCell ref="A96:G9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Реле времени</vt:lpstr>
      <vt:lpstr>АВР</vt:lpstr>
      <vt:lpstr>Автоматы</vt:lpstr>
      <vt:lpstr>Реле контроля</vt:lpstr>
      <vt:lpstr>Модульные приборы</vt:lpstr>
      <vt:lpstr>Измерители</vt:lpstr>
      <vt:lpstr>БП</vt:lpstr>
      <vt:lpstr>Промежуточные реле</vt:lpstr>
      <vt:lpstr>Тиристорные регуляторы</vt:lpstr>
      <vt:lpstr>Тиристорные коммутаторы</vt:lpstr>
      <vt:lpstr>Счетчики, тахометры...</vt:lpstr>
      <vt:lpstr>Датчики</vt:lpstr>
      <vt:lpstr>Комплектующие</vt:lpstr>
      <vt:lpstr>Энкодеры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Урванцев Валерий</dc:creator>
  <cp:lastModifiedBy>uvv</cp:lastModifiedBy>
  <dcterms:created xsi:type="dcterms:W3CDTF">2018-02-28T15:55:22Z</dcterms:created>
  <dcterms:modified xsi:type="dcterms:W3CDTF">2018-02-28T15:55:23Z</dcterms:modified>
</cp:coreProperties>
</file>